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workbookAlgorithmName="SHA-512" workbookHashValue="9moLWAfBmwdxgaX8obgqicw/E3T3FovhCh9Eda3dN0xd23bY2+VY8p/H3evscKcGrBDVuHpiTI4YvKcCeZdcKQ==" workbookSaltValue="4xBKH7I5RHBTL39HMzo8Dw==" workbookSpinCount="100000" lockStructure="1"/>
  <bookViews>
    <workbookView xWindow="240" yWindow="75" windowWidth="15480" windowHeight="7935" tabRatio="639"/>
  </bookViews>
  <sheets>
    <sheet name="APBD" sheetId="2" r:id="rId1"/>
  </sheets>
  <definedNames>
    <definedName name="_GoBack" localSheetId="0">APBD!#REF!</definedName>
  </definedNames>
  <calcPr calcId="152511"/>
</workbook>
</file>

<file path=xl/calcChain.xml><?xml version="1.0" encoding="utf-8"?>
<calcChain xmlns="http://schemas.openxmlformats.org/spreadsheetml/2006/main">
  <c r="F23" i="2" l="1"/>
  <c r="F38" i="2" l="1"/>
  <c r="F70" i="2"/>
  <c r="F101" i="2"/>
  <c r="F56" i="2" l="1"/>
  <c r="F47" i="2" l="1"/>
  <c r="F123" i="2" l="1"/>
  <c r="F118" i="2"/>
  <c r="F64" i="2"/>
  <c r="F54" i="2"/>
  <c r="F37" i="2"/>
  <c r="F106" i="2" s="1"/>
  <c r="F124" i="2" l="1"/>
  <c r="I343" i="2"/>
</calcChain>
</file>

<file path=xl/sharedStrings.xml><?xml version="1.0" encoding="utf-8"?>
<sst xmlns="http://schemas.openxmlformats.org/spreadsheetml/2006/main" count="168" uniqueCount="119">
  <si>
    <t>Operasional BPD</t>
  </si>
  <si>
    <t>Operasional LPMD</t>
  </si>
  <si>
    <t>Lampiran Peraturan Desa</t>
  </si>
  <si>
    <t>Nomor</t>
  </si>
  <si>
    <t>Tentang</t>
  </si>
  <si>
    <t>KODE  REKENING</t>
  </si>
  <si>
    <t>URAIAN</t>
  </si>
  <si>
    <t>PENDAPATAN</t>
  </si>
  <si>
    <t>Pendapatan Asli Desa</t>
  </si>
  <si>
    <t>Swadaya,  Partisipasi dan Gotong  Royong</t>
  </si>
  <si>
    <t>Pendapatan Transfer</t>
  </si>
  <si>
    <t>Dana Desa</t>
  </si>
  <si>
    <t>Alokasi Dana Desa (ADD)</t>
  </si>
  <si>
    <t>Bantuan Keuangan</t>
  </si>
  <si>
    <t>Bantuan Provinsi</t>
  </si>
  <si>
    <t xml:space="preserve">Bantuan Kabupaten </t>
  </si>
  <si>
    <t>Pendapatan Lain lain</t>
  </si>
  <si>
    <t>Hibah dan Sumbangan dari pihak ke-3 yang tidak mengikat</t>
  </si>
  <si>
    <t>JUMLAH PENDAPATAN</t>
  </si>
  <si>
    <t>BELANJA</t>
  </si>
  <si>
    <t>Bidang Penyelenggaraan Pemerintahan Desa</t>
  </si>
  <si>
    <t>Penghasilan Tetap dan Tunjangan</t>
  </si>
  <si>
    <t>Belanja Pegawai:</t>
  </si>
  <si>
    <t>Operasional Perkantoran</t>
  </si>
  <si>
    <t>Belanja Barang dan Jasa</t>
  </si>
  <si>
    <t>Operasional RT/ RW</t>
  </si>
  <si>
    <t>Bidang Pembinaan Kemasyarakatan</t>
  </si>
  <si>
    <t>Bidang Pemberdayaan Masyarakat</t>
  </si>
  <si>
    <t>Bidang Tak Terduga</t>
  </si>
  <si>
    <t xml:space="preserve">JUMLAH  BELANJA </t>
  </si>
  <si>
    <t>SURPLUS / DEFISIT</t>
  </si>
  <si>
    <t>PEMBIAYAAN</t>
  </si>
  <si>
    <t>Penerimaan Pembiayaan</t>
  </si>
  <si>
    <t xml:space="preserve">Pencairan Dana Cadangan </t>
  </si>
  <si>
    <t>JUMLAH  ( RP )</t>
  </si>
  <si>
    <t>Pengeluaran   Pembiayaan</t>
  </si>
  <si>
    <t xml:space="preserve">Pembentukan Dana Cadangan </t>
  </si>
  <si>
    <t xml:space="preserve">Penyertaan Modal Desa </t>
  </si>
  <si>
    <t>JUMLAH ( RP )</t>
  </si>
  <si>
    <t>Lain-lain Pendapatan Asli Desa yang sah</t>
  </si>
  <si>
    <t>Operasional Karang Taruna</t>
  </si>
  <si>
    <t xml:space="preserve">Hasil Usaha </t>
  </si>
  <si>
    <t>Hasil Aset</t>
  </si>
  <si>
    <t>Pelaksanaan Pembangunan Desa</t>
  </si>
  <si>
    <t>Tanggal</t>
  </si>
  <si>
    <t>Penghasilan Tetap Kepala Desa  dan Perangkat Desa</t>
  </si>
  <si>
    <t>tunjangan Kepala Desa dan Perangkat Desa</t>
  </si>
  <si>
    <t>jaminan kesehatan kepala desa dan perangkat desa</t>
  </si>
  <si>
    <t>KEPALA DESA PRAGU</t>
  </si>
  <si>
    <t>(AHMAD SUBHAN)</t>
  </si>
  <si>
    <t>Lain-lain Pendapatan Desa yang sah (hasil kerjasama pihak ketiga,bantuan perusahaan di desa)</t>
  </si>
  <si>
    <t xml:space="preserve">Hasil Kekayaan Desa Yang dipisahkan </t>
  </si>
  <si>
    <t>ANGGARAN           (Rp.)</t>
  </si>
  <si>
    <t>Ket.</t>
  </si>
  <si>
    <t>DDS</t>
  </si>
  <si>
    <t>ADD</t>
  </si>
  <si>
    <t>DBHR</t>
  </si>
  <si>
    <t>BPJS Ketenagakerjaan</t>
  </si>
  <si>
    <t>DBHP</t>
  </si>
  <si>
    <t xml:space="preserve">: Rancangan Anggaran </t>
  </si>
  <si>
    <t xml:space="preserve"> Pendapatan dan Belanja Desa</t>
  </si>
  <si>
    <t>PEMERINTAH DESA  PRAGU KECAMATAN SULANG</t>
  </si>
  <si>
    <t>ANGGARAN PENDAPATAN DAN BELANJA DESA (APBDES)</t>
  </si>
  <si>
    <t>Tunjangan BPD</t>
  </si>
  <si>
    <t>Tambahan penghasilan Kepala Desa dan Perangkat Desa</t>
  </si>
  <si>
    <t>Musyawarah Desa</t>
  </si>
  <si>
    <t>Kegiatan KPAD</t>
  </si>
  <si>
    <t>pengembalian  belanja tahun sebelumnya</t>
  </si>
  <si>
    <t>SURPLUS / (DEFISIT)</t>
  </si>
  <si>
    <t>Rembug stunting</t>
  </si>
  <si>
    <t>Operasional KPMD</t>
  </si>
  <si>
    <t>Operasional kantor dari ADD</t>
  </si>
  <si>
    <t>Operasional kantor dari DBHP</t>
  </si>
  <si>
    <t>Operasional kantor dari DBHR</t>
  </si>
  <si>
    <t>Bagian dari hasil pajak &amp; retribusi daerah kabupaten</t>
  </si>
  <si>
    <t>: 29 Desember 2020</t>
  </si>
  <si>
    <t>TAHUN ANGGARAN 2021</t>
  </si>
  <si>
    <t>Dreinase jalan tegal rejo RT 01 RW 01</t>
  </si>
  <si>
    <t>Pagar Polindes</t>
  </si>
  <si>
    <t>Lapangan volli taruna bakti RW 01</t>
  </si>
  <si>
    <t>Normalisasi saluran air seplonthang</t>
  </si>
  <si>
    <t>Jembatan geblak</t>
  </si>
  <si>
    <t>Rehap kantor desa</t>
  </si>
  <si>
    <t>BANKAB</t>
  </si>
  <si>
    <t>Operasional linmas</t>
  </si>
  <si>
    <t>Operasional PKK</t>
  </si>
  <si>
    <t>Posyandu anak dan lansia</t>
  </si>
  <si>
    <t>Kelas bumil</t>
  </si>
  <si>
    <t>MMD dan SMD</t>
  </si>
  <si>
    <t>Kegiatan pemantauan jentik</t>
  </si>
  <si>
    <t>Kegiatan Posbindu</t>
  </si>
  <si>
    <t>Perlengkapan posyandu</t>
  </si>
  <si>
    <t>Kegiatan KPM</t>
  </si>
  <si>
    <t>Pelatihan cluster Kecamatan</t>
  </si>
  <si>
    <t>Operasional TK</t>
  </si>
  <si>
    <t>Operasional KB Delima</t>
  </si>
  <si>
    <t>Kegiatan PPKBD</t>
  </si>
  <si>
    <t>Kegiatan Posyantekdes</t>
  </si>
  <si>
    <t>Operasional MPM &amp; SLRT</t>
  </si>
  <si>
    <t>Banner Infografis</t>
  </si>
  <si>
    <t>Kegiatan KWT mutiara bakti</t>
  </si>
  <si>
    <t>Operasional Madin</t>
  </si>
  <si>
    <t>Operasional TPQ Al-Iman</t>
  </si>
  <si>
    <t>Honor Admin</t>
  </si>
  <si>
    <t>Paket wifi</t>
  </si>
  <si>
    <t>Pengelolaaan bank sampah</t>
  </si>
  <si>
    <t>Peningkatan kapasitas KATDES</t>
  </si>
  <si>
    <t>Sosialisasi hukum</t>
  </si>
  <si>
    <t>Pembentukan BUMDES</t>
  </si>
  <si>
    <t>Persewaan bolo pecah</t>
  </si>
  <si>
    <t>Bantuan Langsung Tunai (BLTDES)</t>
  </si>
  <si>
    <t>Musdes Khusus Pembentukan Relawan</t>
  </si>
  <si>
    <t>Penanggulangan Covid-19</t>
  </si>
  <si>
    <t>2. Silpa DBHPD TA. 2020</t>
  </si>
  <si>
    <t>1. Silpa Dana Desa TA. 2020</t>
  </si>
  <si>
    <t>3. Silpa DBHRD TA. 2020</t>
  </si>
  <si>
    <t>Operasional Posyandu</t>
  </si>
  <si>
    <t>: 15 Tahun 2020</t>
  </si>
  <si>
    <t xml:space="preserve"> Tahun Anggaran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</si>
</sst>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1" applyFont="1" applyAlignment="1">
      <alignment horizontal="right"/>
    </xf>
    <xf numFmtId="41" fontId="2" fillId="0" borderId="1" xfId="1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41" fontId="3" fillId="0" borderId="0" xfId="1" applyFont="1" applyAlignment="1">
      <alignment horizontal="right"/>
    </xf>
    <xf numFmtId="1" fontId="3" fillId="0" borderId="1" xfId="1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/>
    <xf numFmtId="41" fontId="3" fillId="0" borderId="1" xfId="1" applyFont="1" applyBorder="1" applyAlignment="1">
      <alignment horizontal="right" vertical="top" wrapText="1"/>
    </xf>
    <xf numFmtId="0" fontId="2" fillId="0" borderId="0" xfId="0" applyFont="1"/>
    <xf numFmtId="0" fontId="2" fillId="0" borderId="1" xfId="0" applyFont="1" applyBorder="1"/>
    <xf numFmtId="41" fontId="3" fillId="0" borderId="1" xfId="1" applyFont="1" applyBorder="1" applyAlignment="1">
      <alignment horizontal="right" vertical="top" wrapText="1"/>
    </xf>
    <xf numFmtId="41" fontId="3" fillId="0" borderId="1" xfId="1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1" fontId="3" fillId="2" borderId="1" xfId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41" fontId="5" fillId="3" borderId="1" xfId="1" applyFont="1" applyFill="1" applyBorder="1" applyAlignment="1">
      <alignment horizontal="right" vertical="top" wrapText="1"/>
    </xf>
    <xf numFmtId="41" fontId="3" fillId="3" borderId="1" xfId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41" fontId="5" fillId="3" borderId="2" xfId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41" fontId="5" fillId="4" borderId="1" xfId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justify" vertical="top" wrapText="1"/>
    </xf>
    <xf numFmtId="3" fontId="3" fillId="0" borderId="1" xfId="1" applyNumberFormat="1" applyFont="1" applyBorder="1" applyAlignment="1">
      <alignment horizontal="righ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left" vertical="top" wrapText="1"/>
    </xf>
    <xf numFmtId="41" fontId="7" fillId="3" borderId="1" xfId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1" fontId="2" fillId="0" borderId="0" xfId="1" applyFont="1"/>
    <xf numFmtId="41" fontId="2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41" fontId="7" fillId="3" borderId="1" xfId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41" fontId="5" fillId="3" borderId="2" xfId="1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5" fillId="3" borderId="1" xfId="1" applyFont="1" applyFill="1" applyBorder="1" applyAlignment="1">
      <alignment horizontal="center" vertical="center" wrapText="1"/>
    </xf>
    <xf numFmtId="41" fontId="10" fillId="3" borderId="1" xfId="1" applyFont="1" applyFill="1" applyBorder="1" applyAlignment="1">
      <alignment vertical="center"/>
    </xf>
    <xf numFmtId="41" fontId="2" fillId="0" borderId="0" xfId="0" applyNumberFormat="1" applyFont="1"/>
    <xf numFmtId="41" fontId="2" fillId="0" borderId="0" xfId="1" applyFont="1" applyBorder="1" applyAlignment="1">
      <alignment horizontal="right"/>
    </xf>
    <xf numFmtId="41" fontId="3" fillId="0" borderId="0" xfId="1" applyFont="1" applyBorder="1" applyAlignment="1">
      <alignment horizontal="right" vertical="top" wrapText="1"/>
    </xf>
    <xf numFmtId="41" fontId="3" fillId="0" borderId="0" xfId="1" applyFont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1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1" fontId="2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1" xfId="1" applyFont="1" applyBorder="1" applyAlignment="1">
      <alignment horizontal="right" vertical="center" wrapText="1"/>
    </xf>
    <xf numFmtId="1" fontId="3" fillId="0" borderId="1" xfId="1" applyNumberFormat="1" applyFont="1" applyBorder="1" applyAlignment="1">
      <alignment horizontal="right" vertical="top" wrapText="1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top" wrapText="1"/>
    </xf>
    <xf numFmtId="41" fontId="3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1" fontId="3" fillId="0" borderId="1" xfId="1" applyFont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41" fontId="3" fillId="5" borderId="1" xfId="1" applyFont="1" applyFill="1" applyBorder="1" applyAlignment="1">
      <alignment horizontal="right" vertical="top" wrapText="1"/>
    </xf>
    <xf numFmtId="41" fontId="3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41" fontId="5" fillId="5" borderId="1" xfId="1" applyFont="1" applyFill="1" applyBorder="1" applyAlignment="1">
      <alignment horizontal="right" vertical="top" wrapText="1"/>
    </xf>
    <xf numFmtId="41" fontId="5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41" fontId="5" fillId="2" borderId="1" xfId="1" applyFont="1" applyFill="1" applyBorder="1" applyAlignment="1">
      <alignment horizontal="right" vertical="top" wrapText="1"/>
    </xf>
    <xf numFmtId="41" fontId="5" fillId="2" borderId="1" xfId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1" fontId="3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1" fontId="3" fillId="0" borderId="2" xfId="1" applyFont="1" applyBorder="1" applyAlignment="1">
      <alignment horizontal="center" vertical="center" wrapText="1"/>
    </xf>
    <xf numFmtId="41" fontId="3" fillId="0" borderId="3" xfId="1" applyFont="1" applyBorder="1" applyAlignment="1">
      <alignment horizontal="center" vertical="center" wrapText="1"/>
    </xf>
    <xf numFmtId="41" fontId="3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2"/>
  <sheetViews>
    <sheetView tabSelected="1" topLeftCell="A7" zoomScale="110" zoomScaleNormal="110" workbookViewId="0">
      <selection activeCell="E21" sqref="E21"/>
    </sheetView>
  </sheetViews>
  <sheetFormatPr defaultRowHeight="15.75" x14ac:dyDescent="0.25"/>
  <cols>
    <col min="1" max="1" width="4.42578125" style="5" customWidth="1"/>
    <col min="2" max="2" width="4.5703125" style="5" customWidth="1"/>
    <col min="3" max="4" width="4" style="5" customWidth="1"/>
    <col min="5" max="5" width="45.28515625" style="5" customWidth="1"/>
    <col min="6" max="6" width="18.85546875" style="7" customWidth="1"/>
    <col min="7" max="7" width="14.28515625" style="7" customWidth="1"/>
    <col min="8" max="8" width="12" style="5" customWidth="1"/>
    <col min="9" max="9" width="19" style="5" customWidth="1"/>
    <col min="10" max="10" width="19.42578125" style="5" bestFit="1" customWidth="1"/>
    <col min="11" max="11" width="17.140625" style="5" customWidth="1"/>
    <col min="12" max="12" width="15.28515625" style="5" customWidth="1"/>
    <col min="13" max="13" width="17" style="5" customWidth="1"/>
    <col min="14" max="16384" width="9.140625" style="5"/>
  </cols>
  <sheetData>
    <row r="1" spans="1:7" x14ac:dyDescent="0.25">
      <c r="A1" s="1"/>
      <c r="B1" s="1"/>
      <c r="C1" s="1"/>
      <c r="D1" s="1"/>
      <c r="E1" s="14" t="s">
        <v>2</v>
      </c>
      <c r="F1" s="1"/>
      <c r="G1" s="1"/>
    </row>
    <row r="2" spans="1:7" x14ac:dyDescent="0.25">
      <c r="A2" s="1"/>
      <c r="B2" s="1"/>
      <c r="C2" s="1"/>
      <c r="D2" s="1"/>
      <c r="E2" s="14" t="s">
        <v>3</v>
      </c>
      <c r="F2" s="115" t="s">
        <v>117</v>
      </c>
      <c r="G2" s="115"/>
    </row>
    <row r="3" spans="1:7" x14ac:dyDescent="0.25">
      <c r="A3" s="1"/>
      <c r="B3" s="1"/>
      <c r="C3" s="1"/>
      <c r="D3" s="1"/>
      <c r="E3" s="14" t="s">
        <v>44</v>
      </c>
      <c r="F3" s="115" t="s">
        <v>75</v>
      </c>
      <c r="G3" s="115"/>
    </row>
    <row r="4" spans="1:7" ht="16.5" x14ac:dyDescent="0.3">
      <c r="A4" s="1"/>
      <c r="B4" s="1"/>
      <c r="C4" s="1"/>
      <c r="D4" s="1"/>
      <c r="E4" s="14" t="s">
        <v>4</v>
      </c>
      <c r="F4" s="119" t="s">
        <v>59</v>
      </c>
      <c r="G4" s="119"/>
    </row>
    <row r="5" spans="1:7" x14ac:dyDescent="0.25">
      <c r="A5" s="1"/>
      <c r="B5" s="1"/>
      <c r="C5" s="1"/>
      <c r="D5" s="1"/>
      <c r="E5" s="14"/>
      <c r="F5" s="118" t="s">
        <v>60</v>
      </c>
      <c r="G5" s="118"/>
    </row>
    <row r="6" spans="1:7" x14ac:dyDescent="0.25">
      <c r="A6" s="1"/>
      <c r="B6" s="1"/>
      <c r="C6" s="1"/>
      <c r="D6" s="1"/>
      <c r="E6" s="14"/>
      <c r="F6" s="115" t="s">
        <v>118</v>
      </c>
      <c r="G6" s="115"/>
    </row>
    <row r="7" spans="1:7" x14ac:dyDescent="0.25">
      <c r="A7" s="1"/>
      <c r="B7" s="1"/>
      <c r="C7" s="1"/>
      <c r="D7" s="1"/>
      <c r="E7" s="14"/>
      <c r="F7" s="86"/>
      <c r="G7" s="86"/>
    </row>
    <row r="8" spans="1:7" x14ac:dyDescent="0.25">
      <c r="A8" s="116" t="s">
        <v>62</v>
      </c>
      <c r="B8" s="116"/>
      <c r="C8" s="116"/>
      <c r="D8" s="116"/>
      <c r="E8" s="116"/>
      <c r="F8" s="116"/>
      <c r="G8" s="116"/>
    </row>
    <row r="9" spans="1:7" x14ac:dyDescent="0.25">
      <c r="A9" s="117" t="s">
        <v>61</v>
      </c>
      <c r="B9" s="117"/>
      <c r="C9" s="117"/>
      <c r="D9" s="117"/>
      <c r="E9" s="117"/>
      <c r="F9" s="117"/>
      <c r="G9" s="117"/>
    </row>
    <row r="10" spans="1:7" x14ac:dyDescent="0.25">
      <c r="A10" s="116" t="s">
        <v>76</v>
      </c>
      <c r="B10" s="116"/>
      <c r="C10" s="116"/>
      <c r="D10" s="116"/>
      <c r="E10" s="116"/>
      <c r="F10" s="116"/>
      <c r="G10" s="116"/>
    </row>
    <row r="11" spans="1:7" ht="15.75" customHeight="1" x14ac:dyDescent="0.25">
      <c r="A11" s="1"/>
      <c r="B11" s="1"/>
      <c r="C11" s="1"/>
      <c r="D11" s="1"/>
      <c r="E11" s="1"/>
      <c r="F11" s="14"/>
      <c r="G11" s="14"/>
    </row>
    <row r="12" spans="1:7" ht="15.75" customHeight="1" x14ac:dyDescent="0.25">
      <c r="A12" s="125" t="s">
        <v>5</v>
      </c>
      <c r="B12" s="126"/>
      <c r="C12" s="126"/>
      <c r="D12" s="127"/>
      <c r="E12" s="124" t="s">
        <v>6</v>
      </c>
      <c r="F12" s="120" t="s">
        <v>52</v>
      </c>
      <c r="G12" s="120" t="s">
        <v>53</v>
      </c>
    </row>
    <row r="13" spans="1:7" ht="15.75" customHeight="1" x14ac:dyDescent="0.25">
      <c r="A13" s="128"/>
      <c r="B13" s="129"/>
      <c r="C13" s="129"/>
      <c r="D13" s="130"/>
      <c r="E13" s="124"/>
      <c r="F13" s="121"/>
      <c r="G13" s="121"/>
    </row>
    <row r="14" spans="1:7" x14ac:dyDescent="0.25">
      <c r="A14" s="131"/>
      <c r="B14" s="132"/>
      <c r="C14" s="132"/>
      <c r="D14" s="133"/>
      <c r="E14" s="124"/>
      <c r="F14" s="122"/>
      <c r="G14" s="122"/>
    </row>
    <row r="15" spans="1:7" x14ac:dyDescent="0.25">
      <c r="A15" s="123">
        <v>1</v>
      </c>
      <c r="B15" s="123"/>
      <c r="C15" s="123"/>
      <c r="D15" s="123"/>
      <c r="E15" s="2">
        <v>2</v>
      </c>
      <c r="F15" s="15">
        <v>3</v>
      </c>
      <c r="G15" s="15"/>
    </row>
    <row r="16" spans="1:7" x14ac:dyDescent="0.25">
      <c r="A16" s="96">
        <v>1</v>
      </c>
      <c r="B16" s="97"/>
      <c r="C16" s="97"/>
      <c r="D16" s="97"/>
      <c r="E16" s="98" t="s">
        <v>7</v>
      </c>
      <c r="F16" s="99"/>
      <c r="G16" s="100"/>
    </row>
    <row r="17" spans="1:10" x14ac:dyDescent="0.25">
      <c r="A17" s="10">
        <v>1</v>
      </c>
      <c r="B17" s="10">
        <v>1</v>
      </c>
      <c r="C17" s="10"/>
      <c r="D17" s="10"/>
      <c r="E17" s="17" t="s">
        <v>8</v>
      </c>
      <c r="F17" s="108">
        <v>0</v>
      </c>
      <c r="G17" s="56"/>
    </row>
    <row r="18" spans="1:10" x14ac:dyDescent="0.25">
      <c r="A18" s="71">
        <v>1</v>
      </c>
      <c r="B18" s="71">
        <v>1</v>
      </c>
      <c r="C18" s="71">
        <v>1</v>
      </c>
      <c r="D18" s="71"/>
      <c r="E18" s="4" t="s">
        <v>41</v>
      </c>
      <c r="F18" s="88">
        <v>0</v>
      </c>
      <c r="G18" s="54"/>
    </row>
    <row r="19" spans="1:10" ht="17.25" customHeight="1" x14ac:dyDescent="0.25">
      <c r="A19" s="71">
        <v>1</v>
      </c>
      <c r="B19" s="71">
        <v>1</v>
      </c>
      <c r="C19" s="71">
        <v>2</v>
      </c>
      <c r="D19" s="71"/>
      <c r="E19" s="4" t="s">
        <v>42</v>
      </c>
      <c r="F19" s="88">
        <v>0</v>
      </c>
      <c r="G19" s="54"/>
    </row>
    <row r="20" spans="1:10" ht="18" customHeight="1" x14ac:dyDescent="0.25">
      <c r="A20" s="71">
        <v>1</v>
      </c>
      <c r="B20" s="71">
        <v>1</v>
      </c>
      <c r="C20" s="71">
        <v>3</v>
      </c>
      <c r="D20" s="71"/>
      <c r="E20" s="4" t="s">
        <v>9</v>
      </c>
      <c r="F20" s="88">
        <v>0</v>
      </c>
      <c r="G20" s="54"/>
    </row>
    <row r="21" spans="1:10" ht="18" customHeight="1" x14ac:dyDescent="0.25">
      <c r="A21" s="71">
        <v>1</v>
      </c>
      <c r="B21" s="71">
        <v>1</v>
      </c>
      <c r="C21" s="71">
        <v>4</v>
      </c>
      <c r="D21" s="71"/>
      <c r="E21" s="4" t="s">
        <v>39</v>
      </c>
      <c r="F21" s="88">
        <v>0</v>
      </c>
      <c r="G21" s="72"/>
      <c r="J21" s="43"/>
    </row>
    <row r="22" spans="1:10" x14ac:dyDescent="0.25">
      <c r="A22" s="71"/>
      <c r="B22" s="71"/>
      <c r="C22" s="71"/>
      <c r="D22" s="71"/>
      <c r="E22" s="4"/>
      <c r="F22" s="16"/>
      <c r="G22" s="54"/>
      <c r="I22" s="66"/>
      <c r="J22" s="66"/>
    </row>
    <row r="23" spans="1:10" x14ac:dyDescent="0.25">
      <c r="A23" s="74">
        <v>1</v>
      </c>
      <c r="B23" s="74">
        <v>2</v>
      </c>
      <c r="C23" s="74"/>
      <c r="D23" s="74"/>
      <c r="E23" s="49" t="s">
        <v>10</v>
      </c>
      <c r="F23" s="50">
        <f>F24+F25+F26+F28+F29</f>
        <v>1268324800</v>
      </c>
      <c r="G23" s="57"/>
    </row>
    <row r="24" spans="1:10" x14ac:dyDescent="0.25">
      <c r="A24" s="71">
        <v>1</v>
      </c>
      <c r="B24" s="71">
        <v>2</v>
      </c>
      <c r="C24" s="71">
        <v>1</v>
      </c>
      <c r="D24" s="71"/>
      <c r="E24" s="4" t="s">
        <v>11</v>
      </c>
      <c r="F24" s="87">
        <v>807088000</v>
      </c>
      <c r="G24" s="54"/>
    </row>
    <row r="25" spans="1:10" ht="30" x14ac:dyDescent="0.25">
      <c r="A25" s="71">
        <v>1</v>
      </c>
      <c r="B25" s="71">
        <v>2</v>
      </c>
      <c r="C25" s="71">
        <v>2</v>
      </c>
      <c r="D25" s="71"/>
      <c r="E25" s="4" t="s">
        <v>74</v>
      </c>
      <c r="F25" s="87">
        <v>37993800</v>
      </c>
      <c r="G25" s="54"/>
    </row>
    <row r="26" spans="1:10" x14ac:dyDescent="0.25">
      <c r="A26" s="71">
        <v>1</v>
      </c>
      <c r="B26" s="71">
        <v>2</v>
      </c>
      <c r="C26" s="71">
        <v>3</v>
      </c>
      <c r="D26" s="71"/>
      <c r="E26" s="4" t="s">
        <v>12</v>
      </c>
      <c r="F26" s="87">
        <v>318243000</v>
      </c>
      <c r="G26" s="54"/>
    </row>
    <row r="27" spans="1:10" x14ac:dyDescent="0.25">
      <c r="A27" s="71">
        <v>1</v>
      </c>
      <c r="B27" s="71">
        <v>2</v>
      </c>
      <c r="C27" s="71">
        <v>4</v>
      </c>
      <c r="D27" s="71"/>
      <c r="E27" s="4" t="s">
        <v>13</v>
      </c>
      <c r="F27" s="16"/>
      <c r="G27" s="54"/>
    </row>
    <row r="28" spans="1:10" x14ac:dyDescent="0.25">
      <c r="A28" s="71">
        <v>1</v>
      </c>
      <c r="B28" s="71">
        <v>2</v>
      </c>
      <c r="C28" s="71">
        <v>4</v>
      </c>
      <c r="D28" s="71">
        <v>1</v>
      </c>
      <c r="E28" s="4" t="s">
        <v>14</v>
      </c>
      <c r="F28" s="16">
        <v>5000000</v>
      </c>
      <c r="G28" s="54"/>
    </row>
    <row r="29" spans="1:10" x14ac:dyDescent="0.25">
      <c r="A29" s="71">
        <v>1</v>
      </c>
      <c r="B29" s="71">
        <v>2</v>
      </c>
      <c r="C29" s="71">
        <v>4</v>
      </c>
      <c r="D29" s="71">
        <v>2</v>
      </c>
      <c r="E29" s="4" t="s">
        <v>15</v>
      </c>
      <c r="F29" s="25">
        <v>100000000</v>
      </c>
      <c r="G29" s="54"/>
    </row>
    <row r="30" spans="1:10" x14ac:dyDescent="0.25">
      <c r="A30" s="71"/>
      <c r="B30" s="71"/>
      <c r="C30" s="71"/>
      <c r="D30" s="71"/>
      <c r="E30" s="4"/>
      <c r="F30" s="16"/>
      <c r="G30" s="54"/>
    </row>
    <row r="31" spans="1:10" ht="21" customHeight="1" x14ac:dyDescent="0.25">
      <c r="A31" s="75">
        <v>1</v>
      </c>
      <c r="B31" s="75">
        <v>3</v>
      </c>
      <c r="C31" s="75"/>
      <c r="D31" s="75"/>
      <c r="E31" s="37" t="s">
        <v>16</v>
      </c>
      <c r="F31" s="48">
        <v>0</v>
      </c>
      <c r="G31" s="58"/>
    </row>
    <row r="32" spans="1:10" ht="32.25" customHeight="1" x14ac:dyDescent="0.25">
      <c r="A32" s="71">
        <v>1</v>
      </c>
      <c r="B32" s="71">
        <v>3</v>
      </c>
      <c r="C32" s="71">
        <v>1</v>
      </c>
      <c r="D32" s="71"/>
      <c r="E32" s="4" t="s">
        <v>17</v>
      </c>
      <c r="F32" s="47">
        <v>0</v>
      </c>
      <c r="G32" s="59"/>
    </row>
    <row r="33" spans="1:40" ht="47.25" customHeight="1" x14ac:dyDescent="0.25">
      <c r="A33" s="71">
        <v>1</v>
      </c>
      <c r="B33" s="71">
        <v>3</v>
      </c>
      <c r="C33" s="71">
        <v>2</v>
      </c>
      <c r="D33" s="71"/>
      <c r="E33" s="4" t="s">
        <v>50</v>
      </c>
      <c r="F33" s="47">
        <v>0</v>
      </c>
      <c r="G33" s="59"/>
    </row>
    <row r="34" spans="1:40" x14ac:dyDescent="0.25">
      <c r="A34" s="78"/>
      <c r="B34" s="78"/>
      <c r="C34" s="78"/>
      <c r="D34" s="78"/>
      <c r="E34" s="94" t="s">
        <v>18</v>
      </c>
      <c r="F34" s="106"/>
      <c r="G34" s="107"/>
    </row>
    <row r="35" spans="1:40" x14ac:dyDescent="0.25">
      <c r="A35" s="71"/>
      <c r="B35" s="71"/>
      <c r="C35" s="71"/>
      <c r="D35" s="71"/>
      <c r="E35" s="4"/>
      <c r="F35" s="16"/>
      <c r="G35" s="54"/>
    </row>
    <row r="36" spans="1:40" x14ac:dyDescent="0.25">
      <c r="A36" s="96">
        <v>2</v>
      </c>
      <c r="B36" s="96"/>
      <c r="C36" s="96"/>
      <c r="D36" s="96"/>
      <c r="E36" s="98" t="s">
        <v>19</v>
      </c>
      <c r="F36" s="99"/>
      <c r="G36" s="100"/>
    </row>
    <row r="37" spans="1:40" ht="28.5" x14ac:dyDescent="0.25">
      <c r="A37" s="75">
        <v>2</v>
      </c>
      <c r="B37" s="75">
        <v>1</v>
      </c>
      <c r="C37" s="75"/>
      <c r="D37" s="75"/>
      <c r="E37" s="37" t="s">
        <v>20</v>
      </c>
      <c r="F37" s="65">
        <f>F38+F47+F51+F53</f>
        <v>338291300</v>
      </c>
      <c r="G37" s="64"/>
      <c r="L37" s="52"/>
      <c r="M37" s="52"/>
      <c r="N37" s="52"/>
      <c r="O37" s="52"/>
      <c r="P37" s="52"/>
      <c r="Q37" s="52"/>
    </row>
    <row r="38" spans="1:40" ht="18" customHeight="1" x14ac:dyDescent="0.25">
      <c r="A38" s="78">
        <v>2</v>
      </c>
      <c r="B38" s="78">
        <v>1</v>
      </c>
      <c r="C38" s="78">
        <v>1</v>
      </c>
      <c r="D38" s="78"/>
      <c r="E38" s="94" t="s">
        <v>21</v>
      </c>
      <c r="F38" s="93">
        <f>SUM(F40:F45)</f>
        <v>291855600</v>
      </c>
      <c r="G38" s="61"/>
      <c r="L38" s="52"/>
      <c r="M38" s="52"/>
      <c r="N38" s="52"/>
      <c r="O38" s="52"/>
      <c r="P38" s="52"/>
      <c r="Q38" s="52"/>
    </row>
    <row r="39" spans="1:40" ht="16.5" customHeight="1" x14ac:dyDescent="0.25">
      <c r="A39" s="71">
        <v>2</v>
      </c>
      <c r="B39" s="71">
        <v>1</v>
      </c>
      <c r="C39" s="71">
        <v>1</v>
      </c>
      <c r="D39" s="71">
        <v>1</v>
      </c>
      <c r="E39" s="4" t="s">
        <v>22</v>
      </c>
      <c r="F39" s="16"/>
      <c r="G39" s="53"/>
      <c r="L39" s="52"/>
      <c r="M39" s="52"/>
      <c r="N39" s="52"/>
      <c r="O39" s="52"/>
      <c r="P39" s="52"/>
      <c r="Q39" s="52"/>
    </row>
    <row r="40" spans="1:40" ht="30" x14ac:dyDescent="0.25">
      <c r="A40" s="71"/>
      <c r="B40" s="71"/>
      <c r="C40" s="71"/>
      <c r="D40" s="71"/>
      <c r="E40" s="4" t="s">
        <v>45</v>
      </c>
      <c r="F40" s="87">
        <v>201438000</v>
      </c>
      <c r="G40" s="54" t="s">
        <v>55</v>
      </c>
      <c r="J40" s="52"/>
      <c r="L40" s="52"/>
      <c r="M40" s="52"/>
      <c r="N40" s="52"/>
      <c r="O40" s="52"/>
      <c r="P40" s="52"/>
      <c r="Q40" s="52"/>
    </row>
    <row r="41" spans="1:40" ht="30" x14ac:dyDescent="0.25">
      <c r="A41" s="71"/>
      <c r="B41" s="71"/>
      <c r="C41" s="71"/>
      <c r="D41" s="71"/>
      <c r="E41" s="4" t="s">
        <v>46</v>
      </c>
      <c r="F41" s="87">
        <v>45600000</v>
      </c>
      <c r="G41" s="54" t="s">
        <v>55</v>
      </c>
      <c r="J41" s="52"/>
      <c r="L41" s="52"/>
      <c r="M41" s="52"/>
      <c r="N41" s="52"/>
      <c r="O41" s="52"/>
      <c r="P41" s="52"/>
      <c r="Q41" s="52"/>
    </row>
    <row r="42" spans="1:40" ht="30" x14ac:dyDescent="0.25">
      <c r="A42" s="71"/>
      <c r="B42" s="71"/>
      <c r="C42" s="71"/>
      <c r="D42" s="71"/>
      <c r="E42" s="4" t="s">
        <v>47</v>
      </c>
      <c r="F42" s="87">
        <v>9882000</v>
      </c>
      <c r="G42" s="54" t="s">
        <v>55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x14ac:dyDescent="0.25">
      <c r="A43" s="71"/>
      <c r="B43" s="71"/>
      <c r="C43" s="71"/>
      <c r="D43" s="71"/>
      <c r="E43" s="4" t="s">
        <v>57</v>
      </c>
      <c r="F43" s="16">
        <v>1335600</v>
      </c>
      <c r="G43" s="54" t="s">
        <v>55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x14ac:dyDescent="0.25">
      <c r="A44" s="71"/>
      <c r="B44" s="71"/>
      <c r="C44" s="71"/>
      <c r="D44" s="71"/>
      <c r="E44" s="4" t="s">
        <v>63</v>
      </c>
      <c r="F44" s="24">
        <v>19200000</v>
      </c>
      <c r="G44" s="54" t="s">
        <v>55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30" x14ac:dyDescent="0.25">
      <c r="A45" s="73"/>
      <c r="B45" s="73"/>
      <c r="C45" s="73"/>
      <c r="D45" s="73"/>
      <c r="E45" s="4" t="s">
        <v>64</v>
      </c>
      <c r="F45" s="25">
        <v>14400000</v>
      </c>
      <c r="G45" s="54" t="s">
        <v>58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x14ac:dyDescent="0.25">
      <c r="A46" s="76"/>
      <c r="B46" s="76"/>
      <c r="C46" s="76"/>
      <c r="D46" s="76"/>
      <c r="E46" s="23"/>
      <c r="F46" s="8"/>
      <c r="G46" s="8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x14ac:dyDescent="0.25">
      <c r="A47" s="111">
        <v>2</v>
      </c>
      <c r="B47" s="111">
        <v>1</v>
      </c>
      <c r="C47" s="111">
        <v>2</v>
      </c>
      <c r="D47" s="111"/>
      <c r="E47" s="112" t="s">
        <v>23</v>
      </c>
      <c r="F47" s="106">
        <f>F48+F49+F50</f>
        <v>33383700</v>
      </c>
      <c r="G47" s="107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x14ac:dyDescent="0.25">
      <c r="A48" s="71">
        <v>2</v>
      </c>
      <c r="B48" s="71">
        <v>1</v>
      </c>
      <c r="C48" s="71">
        <v>2</v>
      </c>
      <c r="D48" s="71">
        <v>1</v>
      </c>
      <c r="E48" s="4" t="s">
        <v>71</v>
      </c>
      <c r="F48" s="25">
        <v>9789900</v>
      </c>
      <c r="G48" s="54" t="s">
        <v>55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x14ac:dyDescent="0.25">
      <c r="A49" s="71">
        <v>2</v>
      </c>
      <c r="B49" s="71">
        <v>1</v>
      </c>
      <c r="C49" s="71">
        <v>2</v>
      </c>
      <c r="D49" s="71">
        <v>2</v>
      </c>
      <c r="E49" s="4" t="s">
        <v>72</v>
      </c>
      <c r="F49" s="25">
        <v>17962964</v>
      </c>
      <c r="G49" s="54" t="s">
        <v>58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ht="16.5" customHeight="1" x14ac:dyDescent="0.25">
      <c r="A50" s="71">
        <v>2</v>
      </c>
      <c r="B50" s="71">
        <v>1</v>
      </c>
      <c r="C50" s="71">
        <v>2</v>
      </c>
      <c r="D50" s="71">
        <v>3</v>
      </c>
      <c r="E50" s="4" t="s">
        <v>73</v>
      </c>
      <c r="F50" s="25">
        <v>5630836</v>
      </c>
      <c r="G50" s="72" t="s">
        <v>56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17.25" customHeight="1" x14ac:dyDescent="0.25">
      <c r="A51" s="78">
        <v>2</v>
      </c>
      <c r="B51" s="78">
        <v>1</v>
      </c>
      <c r="C51" s="78">
        <v>3</v>
      </c>
      <c r="D51" s="78"/>
      <c r="E51" s="94" t="s">
        <v>0</v>
      </c>
      <c r="F51" s="25">
        <v>4894500</v>
      </c>
      <c r="G51" s="61" t="s">
        <v>55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x14ac:dyDescent="0.25">
      <c r="A52" s="71">
        <v>2</v>
      </c>
      <c r="B52" s="71">
        <v>1</v>
      </c>
      <c r="C52" s="71">
        <v>3</v>
      </c>
      <c r="D52" s="71">
        <v>2</v>
      </c>
      <c r="E52" s="4" t="s">
        <v>24</v>
      </c>
      <c r="F52" s="25">
        <v>4894500</v>
      </c>
      <c r="G52" s="5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40" x14ac:dyDescent="0.25">
      <c r="A53" s="78">
        <v>2</v>
      </c>
      <c r="B53" s="78">
        <v>1</v>
      </c>
      <c r="C53" s="78">
        <v>4</v>
      </c>
      <c r="D53" s="78"/>
      <c r="E53" s="94" t="s">
        <v>25</v>
      </c>
      <c r="F53" s="8">
        <v>8157500</v>
      </c>
      <c r="G53" s="61" t="s">
        <v>55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x14ac:dyDescent="0.25">
      <c r="A54" s="71">
        <v>2</v>
      </c>
      <c r="B54" s="71">
        <v>1</v>
      </c>
      <c r="C54" s="71">
        <v>4</v>
      </c>
      <c r="D54" s="71">
        <v>2</v>
      </c>
      <c r="E54" s="4" t="s">
        <v>24</v>
      </c>
      <c r="F54" s="25">
        <f>F53</f>
        <v>8157500</v>
      </c>
      <c r="G54" s="61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</row>
    <row r="55" spans="1:40" ht="15" customHeight="1" x14ac:dyDescent="0.25">
      <c r="A55" s="76"/>
      <c r="B55" s="76"/>
      <c r="C55" s="76"/>
      <c r="D55" s="76"/>
      <c r="E55" s="23"/>
      <c r="G55" s="8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ht="13.5" customHeight="1" x14ac:dyDescent="0.25">
      <c r="A56" s="77">
        <v>2</v>
      </c>
      <c r="B56" s="77">
        <v>2</v>
      </c>
      <c r="C56" s="77"/>
      <c r="D56" s="77"/>
      <c r="E56" s="35" t="s">
        <v>43</v>
      </c>
      <c r="F56" s="36">
        <f>F57+F58+F59+F60+F61+F62</f>
        <v>421339000</v>
      </c>
      <c r="G56" s="6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1:40" ht="17.25" customHeight="1" x14ac:dyDescent="0.25">
      <c r="A57" s="78">
        <v>2</v>
      </c>
      <c r="B57" s="78">
        <v>2</v>
      </c>
      <c r="C57" s="78">
        <v>1</v>
      </c>
      <c r="D57" s="78"/>
      <c r="E57" s="29" t="s">
        <v>77</v>
      </c>
      <c r="F57" s="70">
        <v>60000000</v>
      </c>
      <c r="G57" s="90" t="s">
        <v>54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:40" x14ac:dyDescent="0.25">
      <c r="A58" s="78">
        <v>2</v>
      </c>
      <c r="B58" s="78">
        <v>2</v>
      </c>
      <c r="C58" s="78">
        <v>2</v>
      </c>
      <c r="D58" s="78"/>
      <c r="E58" s="29" t="s">
        <v>78</v>
      </c>
      <c r="F58" s="70">
        <v>56839000</v>
      </c>
      <c r="G58" s="89" t="s">
        <v>54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:40" x14ac:dyDescent="0.25">
      <c r="A59" s="78">
        <v>2</v>
      </c>
      <c r="B59" s="78">
        <v>2</v>
      </c>
      <c r="C59" s="78">
        <v>3</v>
      </c>
      <c r="D59" s="78"/>
      <c r="E59" s="29" t="s">
        <v>79</v>
      </c>
      <c r="F59" s="70">
        <v>119613000</v>
      </c>
      <c r="G59" s="89" t="s">
        <v>54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</row>
    <row r="60" spans="1:40" x14ac:dyDescent="0.25">
      <c r="A60" s="71">
        <v>2</v>
      </c>
      <c r="B60" s="71">
        <v>2</v>
      </c>
      <c r="C60" s="71">
        <v>4</v>
      </c>
      <c r="D60" s="71"/>
      <c r="E60" s="28" t="s">
        <v>80</v>
      </c>
      <c r="F60" s="18">
        <v>34887000</v>
      </c>
      <c r="G60" s="63" t="s">
        <v>54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</row>
    <row r="61" spans="1:40" x14ac:dyDescent="0.25">
      <c r="A61" s="71">
        <v>2</v>
      </c>
      <c r="B61" s="71">
        <v>2</v>
      </c>
      <c r="C61" s="71">
        <v>5</v>
      </c>
      <c r="D61" s="71"/>
      <c r="E61" s="28" t="s">
        <v>81</v>
      </c>
      <c r="F61" s="25">
        <v>50000000</v>
      </c>
      <c r="G61" s="113" t="s">
        <v>54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40" x14ac:dyDescent="0.25">
      <c r="A62" s="109">
        <v>2</v>
      </c>
      <c r="B62" s="109">
        <v>2</v>
      </c>
      <c r="C62" s="109">
        <v>6</v>
      </c>
      <c r="D62" s="109"/>
      <c r="E62" s="28" t="s">
        <v>82</v>
      </c>
      <c r="F62" s="25">
        <v>100000000</v>
      </c>
      <c r="G62" s="113" t="s">
        <v>83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1:40" x14ac:dyDescent="0.25">
      <c r="A63" s="92"/>
      <c r="B63" s="92"/>
      <c r="C63" s="92"/>
      <c r="D63" s="92"/>
      <c r="E63" s="28"/>
      <c r="F63" s="25"/>
      <c r="G63" s="91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</row>
    <row r="64" spans="1:40" x14ac:dyDescent="0.25">
      <c r="A64" s="75">
        <v>2</v>
      </c>
      <c r="B64" s="75">
        <v>3</v>
      </c>
      <c r="C64" s="75"/>
      <c r="D64" s="75"/>
      <c r="E64" s="31" t="s">
        <v>26</v>
      </c>
      <c r="F64" s="32">
        <f>F65+F66+F67+F68+F69</f>
        <v>15498500</v>
      </c>
      <c r="G64" s="6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</row>
    <row r="65" spans="1:40" x14ac:dyDescent="0.25">
      <c r="A65" s="71">
        <v>2</v>
      </c>
      <c r="B65" s="71">
        <v>3</v>
      </c>
      <c r="C65" s="71">
        <v>1</v>
      </c>
      <c r="D65" s="71"/>
      <c r="E65" s="28" t="s">
        <v>84</v>
      </c>
      <c r="F65" s="16">
        <v>2447000</v>
      </c>
      <c r="G65" s="54" t="s">
        <v>55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</row>
    <row r="66" spans="1:40" x14ac:dyDescent="0.25">
      <c r="A66" s="71">
        <v>2</v>
      </c>
      <c r="B66" s="71">
        <v>3</v>
      </c>
      <c r="C66" s="71">
        <v>2</v>
      </c>
      <c r="D66" s="71"/>
      <c r="E66" s="28" t="s">
        <v>40</v>
      </c>
      <c r="F66" s="16">
        <v>2447000</v>
      </c>
      <c r="G66" s="54" t="s">
        <v>55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</row>
    <row r="67" spans="1:40" x14ac:dyDescent="0.25">
      <c r="A67" s="71">
        <v>2</v>
      </c>
      <c r="B67" s="71">
        <v>3</v>
      </c>
      <c r="C67" s="71">
        <v>3</v>
      </c>
      <c r="D67" s="71"/>
      <c r="E67" s="46" t="s">
        <v>1</v>
      </c>
      <c r="F67" s="16">
        <v>4894500</v>
      </c>
      <c r="G67" s="54" t="s">
        <v>55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1:40" x14ac:dyDescent="0.25">
      <c r="A68" s="71">
        <v>2</v>
      </c>
      <c r="B68" s="71">
        <v>3</v>
      </c>
      <c r="C68" s="71">
        <v>4</v>
      </c>
      <c r="D68" s="71"/>
      <c r="E68" s="46" t="s">
        <v>85</v>
      </c>
      <c r="F68" s="16">
        <v>5710000</v>
      </c>
      <c r="G68" s="54" t="s">
        <v>55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</row>
    <row r="69" spans="1:40" ht="15" customHeight="1" x14ac:dyDescent="0.25">
      <c r="A69" s="71"/>
      <c r="B69" s="71"/>
      <c r="C69" s="71"/>
      <c r="D69" s="71"/>
      <c r="E69" s="46"/>
      <c r="F69" s="16"/>
      <c r="G69" s="54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</row>
    <row r="70" spans="1:40" ht="19.5" customHeight="1" x14ac:dyDescent="0.25">
      <c r="A70" s="75">
        <v>2</v>
      </c>
      <c r="B70" s="75">
        <v>4</v>
      </c>
      <c r="C70" s="75"/>
      <c r="D70" s="75"/>
      <c r="E70" s="31" t="s">
        <v>27</v>
      </c>
      <c r="F70" s="32">
        <f>SUM(F71:F99)</f>
        <v>282796000</v>
      </c>
      <c r="G70" s="64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 x14ac:dyDescent="0.25">
      <c r="A71" s="71">
        <v>2</v>
      </c>
      <c r="B71" s="71">
        <v>4</v>
      </c>
      <c r="C71" s="71">
        <v>1</v>
      </c>
      <c r="D71" s="71"/>
      <c r="E71" s="28" t="s">
        <v>86</v>
      </c>
      <c r="F71" s="25">
        <v>6000000</v>
      </c>
      <c r="G71" s="54" t="s">
        <v>54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</row>
    <row r="72" spans="1:40" ht="15.75" customHeight="1" x14ac:dyDescent="0.25">
      <c r="A72" s="71">
        <v>2</v>
      </c>
      <c r="B72" s="71">
        <v>4</v>
      </c>
      <c r="C72" s="71">
        <v>2</v>
      </c>
      <c r="D72" s="71"/>
      <c r="E72" s="46" t="s">
        <v>89</v>
      </c>
      <c r="F72" s="16">
        <v>1250000</v>
      </c>
      <c r="G72" s="54" t="s">
        <v>54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</row>
    <row r="73" spans="1:40" x14ac:dyDescent="0.25">
      <c r="A73" s="71">
        <v>2</v>
      </c>
      <c r="B73" s="71">
        <v>4</v>
      </c>
      <c r="C73" s="71">
        <v>3</v>
      </c>
      <c r="D73" s="71"/>
      <c r="E73" s="46" t="s">
        <v>87</v>
      </c>
      <c r="F73" s="16">
        <v>3590000</v>
      </c>
      <c r="G73" s="54" t="s">
        <v>54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</row>
    <row r="74" spans="1:40" x14ac:dyDescent="0.25">
      <c r="A74" s="71">
        <v>2</v>
      </c>
      <c r="B74" s="71">
        <v>4</v>
      </c>
      <c r="C74" s="71">
        <v>4</v>
      </c>
      <c r="D74" s="71"/>
      <c r="E74" s="46" t="s">
        <v>88</v>
      </c>
      <c r="F74" s="16">
        <v>5100000</v>
      </c>
      <c r="G74" s="54" t="s">
        <v>54</v>
      </c>
      <c r="I74" s="52"/>
      <c r="J74" s="68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</row>
    <row r="75" spans="1:40" x14ac:dyDescent="0.25">
      <c r="A75" s="71">
        <v>2</v>
      </c>
      <c r="B75" s="71">
        <v>4</v>
      </c>
      <c r="C75" s="71">
        <v>5</v>
      </c>
      <c r="D75" s="71"/>
      <c r="E75" s="46" t="s">
        <v>90</v>
      </c>
      <c r="F75" s="25">
        <v>1800000</v>
      </c>
      <c r="G75" s="54" t="s">
        <v>54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</row>
    <row r="76" spans="1:40" ht="15" customHeight="1" x14ac:dyDescent="0.25">
      <c r="A76" s="71">
        <v>2</v>
      </c>
      <c r="B76" s="71">
        <v>4</v>
      </c>
      <c r="C76" s="71">
        <v>6</v>
      </c>
      <c r="D76" s="71"/>
      <c r="E76" s="46" t="s">
        <v>91</v>
      </c>
      <c r="F76" s="25">
        <v>15000000</v>
      </c>
      <c r="G76" s="54" t="s">
        <v>54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</row>
    <row r="77" spans="1:40" ht="16.5" customHeight="1" x14ac:dyDescent="0.25">
      <c r="A77" s="71">
        <v>2</v>
      </c>
      <c r="B77" s="71">
        <v>4</v>
      </c>
      <c r="C77" s="71">
        <v>7</v>
      </c>
      <c r="D77" s="71"/>
      <c r="E77" s="46" t="s">
        <v>92</v>
      </c>
      <c r="F77" s="25">
        <v>5000000</v>
      </c>
      <c r="G77" s="54" t="s">
        <v>54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</row>
    <row r="78" spans="1:40" x14ac:dyDescent="0.25">
      <c r="A78" s="71">
        <v>2</v>
      </c>
      <c r="B78" s="71">
        <v>4</v>
      </c>
      <c r="C78" s="71">
        <v>8</v>
      </c>
      <c r="D78" s="71"/>
      <c r="E78" s="46" t="s">
        <v>93</v>
      </c>
      <c r="F78" s="25">
        <v>5300000</v>
      </c>
      <c r="G78" s="54" t="s">
        <v>54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</row>
    <row r="79" spans="1:40" ht="18" customHeight="1" x14ac:dyDescent="0.25">
      <c r="A79" s="71">
        <v>2</v>
      </c>
      <c r="B79" s="71">
        <v>4</v>
      </c>
      <c r="C79" s="71">
        <v>9</v>
      </c>
      <c r="D79" s="71"/>
      <c r="E79" s="23" t="s">
        <v>94</v>
      </c>
      <c r="F79" s="25">
        <v>7000000</v>
      </c>
      <c r="G79" s="54" t="s">
        <v>54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</row>
    <row r="80" spans="1:40" ht="15" customHeight="1" x14ac:dyDescent="0.25">
      <c r="A80" s="71">
        <v>2</v>
      </c>
      <c r="B80" s="71">
        <v>4</v>
      </c>
      <c r="C80" s="71">
        <v>10</v>
      </c>
      <c r="D80" s="71"/>
      <c r="E80" s="23" t="s">
        <v>95</v>
      </c>
      <c r="F80" s="25">
        <v>7000000</v>
      </c>
      <c r="G80" s="54" t="s">
        <v>54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</row>
    <row r="81" spans="1:40" x14ac:dyDescent="0.25">
      <c r="A81" s="71">
        <v>2</v>
      </c>
      <c r="B81" s="71">
        <v>4</v>
      </c>
      <c r="C81" s="71">
        <v>11</v>
      </c>
      <c r="D81" s="71"/>
      <c r="E81" s="46" t="s">
        <v>96</v>
      </c>
      <c r="F81" s="25">
        <v>5510000</v>
      </c>
      <c r="G81" s="54" t="s">
        <v>54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</row>
    <row r="82" spans="1:40" x14ac:dyDescent="0.25">
      <c r="A82" s="71">
        <v>2</v>
      </c>
      <c r="B82" s="71">
        <v>4</v>
      </c>
      <c r="C82" s="71">
        <v>12</v>
      </c>
      <c r="D82" s="71"/>
      <c r="E82" s="46" t="s">
        <v>66</v>
      </c>
      <c r="F82" s="25">
        <v>20270000</v>
      </c>
      <c r="G82" s="54" t="s">
        <v>54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</row>
    <row r="83" spans="1:40" x14ac:dyDescent="0.25">
      <c r="A83" s="71">
        <v>2</v>
      </c>
      <c r="B83" s="71">
        <v>4</v>
      </c>
      <c r="C83" s="71">
        <v>13</v>
      </c>
      <c r="D83" s="71"/>
      <c r="E83" s="46" t="s">
        <v>97</v>
      </c>
      <c r="F83" s="14">
        <v>20550000</v>
      </c>
      <c r="G83" s="54" t="s">
        <v>54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</row>
    <row r="84" spans="1:40" ht="15" customHeight="1" x14ac:dyDescent="0.25">
      <c r="A84" s="71">
        <v>2</v>
      </c>
      <c r="B84" s="71">
        <v>4</v>
      </c>
      <c r="C84" s="71">
        <v>14</v>
      </c>
      <c r="D84" s="71"/>
      <c r="E84" s="28" t="s">
        <v>65</v>
      </c>
      <c r="F84" s="25">
        <v>35200000</v>
      </c>
      <c r="G84" s="54" t="s">
        <v>54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</row>
    <row r="85" spans="1:40" x14ac:dyDescent="0.25">
      <c r="A85" s="71">
        <v>2</v>
      </c>
      <c r="B85" s="71">
        <v>4</v>
      </c>
      <c r="C85" s="71">
        <v>15</v>
      </c>
      <c r="D85" s="71"/>
      <c r="E85" s="46" t="s">
        <v>98</v>
      </c>
      <c r="F85" s="16">
        <v>2200000</v>
      </c>
      <c r="G85" s="54" t="s">
        <v>54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</row>
    <row r="86" spans="1:40" x14ac:dyDescent="0.25">
      <c r="A86" s="71">
        <v>2</v>
      </c>
      <c r="B86" s="71">
        <v>4</v>
      </c>
      <c r="C86" s="71">
        <v>16</v>
      </c>
      <c r="D86" s="71"/>
      <c r="E86" s="46" t="s">
        <v>99</v>
      </c>
      <c r="F86" s="16">
        <v>1200000</v>
      </c>
      <c r="G86" s="54" t="s">
        <v>54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</row>
    <row r="87" spans="1:40" x14ac:dyDescent="0.25">
      <c r="A87" s="71">
        <v>2</v>
      </c>
      <c r="B87" s="71">
        <v>4</v>
      </c>
      <c r="C87" s="71">
        <v>17</v>
      </c>
      <c r="D87" s="71"/>
      <c r="E87" s="46" t="s">
        <v>100</v>
      </c>
      <c r="F87" s="21">
        <v>10900000</v>
      </c>
      <c r="G87" s="54" t="s">
        <v>54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</row>
    <row r="88" spans="1:40" ht="14.25" customHeight="1" x14ac:dyDescent="0.25">
      <c r="A88" s="71">
        <v>2</v>
      </c>
      <c r="B88" s="71">
        <v>4</v>
      </c>
      <c r="C88" s="71">
        <v>18</v>
      </c>
      <c r="D88" s="71"/>
      <c r="E88" s="46" t="s">
        <v>101</v>
      </c>
      <c r="F88" s="25">
        <v>23000000</v>
      </c>
      <c r="G88" s="54" t="s">
        <v>54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</row>
    <row r="89" spans="1:40" ht="16.5" customHeight="1" x14ac:dyDescent="0.25">
      <c r="A89" s="71">
        <v>2</v>
      </c>
      <c r="B89" s="71">
        <v>4</v>
      </c>
      <c r="C89" s="71">
        <v>19</v>
      </c>
      <c r="D89" s="71"/>
      <c r="E89" s="46" t="s">
        <v>102</v>
      </c>
      <c r="F89" s="25">
        <v>10000000</v>
      </c>
      <c r="G89" s="54" t="s">
        <v>54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</row>
    <row r="90" spans="1:40" x14ac:dyDescent="0.25">
      <c r="A90" s="71">
        <v>2</v>
      </c>
      <c r="B90" s="71">
        <v>4</v>
      </c>
      <c r="C90" s="71">
        <v>20</v>
      </c>
      <c r="D90" s="71"/>
      <c r="E90" s="46" t="s">
        <v>103</v>
      </c>
      <c r="F90" s="14">
        <v>24600000</v>
      </c>
      <c r="G90" s="54" t="s">
        <v>54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</row>
    <row r="91" spans="1:40" ht="15.75" customHeight="1" x14ac:dyDescent="0.25">
      <c r="A91" s="71">
        <v>2</v>
      </c>
      <c r="B91" s="71">
        <v>4</v>
      </c>
      <c r="C91" s="71">
        <v>21</v>
      </c>
      <c r="D91" s="71"/>
      <c r="E91" s="28" t="s">
        <v>104</v>
      </c>
      <c r="F91" s="25">
        <v>4100000</v>
      </c>
      <c r="G91" s="54" t="s">
        <v>54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</row>
    <row r="92" spans="1:40" x14ac:dyDescent="0.25">
      <c r="A92" s="71">
        <v>2</v>
      </c>
      <c r="B92" s="71">
        <v>4</v>
      </c>
      <c r="C92" s="71">
        <v>22</v>
      </c>
      <c r="D92" s="71"/>
      <c r="E92" s="46" t="s">
        <v>105</v>
      </c>
      <c r="F92" s="16">
        <v>3500000</v>
      </c>
      <c r="G92" s="54" t="s">
        <v>54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</row>
    <row r="93" spans="1:40" x14ac:dyDescent="0.25">
      <c r="A93" s="71">
        <v>2</v>
      </c>
      <c r="B93" s="71">
        <v>4</v>
      </c>
      <c r="C93" s="71">
        <v>23</v>
      </c>
      <c r="D93" s="71"/>
      <c r="E93" s="46" t="s">
        <v>106</v>
      </c>
      <c r="F93" s="16">
        <v>20000000</v>
      </c>
      <c r="G93" s="54" t="s">
        <v>54</v>
      </c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</row>
    <row r="94" spans="1:40" x14ac:dyDescent="0.25">
      <c r="A94" s="71">
        <v>2</v>
      </c>
      <c r="B94" s="71">
        <v>4</v>
      </c>
      <c r="C94" s="71">
        <v>24</v>
      </c>
      <c r="D94" s="71"/>
      <c r="E94" s="46" t="s">
        <v>107</v>
      </c>
      <c r="F94" s="25">
        <v>8000000</v>
      </c>
      <c r="G94" s="54" t="s">
        <v>54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</row>
    <row r="95" spans="1:40" x14ac:dyDescent="0.25">
      <c r="A95" s="71">
        <v>2</v>
      </c>
      <c r="B95" s="71">
        <v>4</v>
      </c>
      <c r="C95" s="71">
        <v>25</v>
      </c>
      <c r="D95" s="71"/>
      <c r="E95" s="46" t="s">
        <v>69</v>
      </c>
      <c r="F95" s="14">
        <v>4279000</v>
      </c>
      <c r="G95" s="54" t="s">
        <v>54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</row>
    <row r="96" spans="1:40" ht="13.5" customHeight="1" x14ac:dyDescent="0.25">
      <c r="A96" s="71">
        <v>2</v>
      </c>
      <c r="B96" s="71">
        <v>4</v>
      </c>
      <c r="C96" s="71">
        <v>26</v>
      </c>
      <c r="D96" s="71"/>
      <c r="E96" s="28" t="s">
        <v>108</v>
      </c>
      <c r="F96" s="25">
        <v>5000000</v>
      </c>
      <c r="G96" s="54" t="s">
        <v>54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</row>
    <row r="97" spans="1:40" ht="14.25" customHeight="1" x14ac:dyDescent="0.25">
      <c r="A97" s="71">
        <v>2</v>
      </c>
      <c r="B97" s="71">
        <v>4</v>
      </c>
      <c r="C97" s="71">
        <v>27</v>
      </c>
      <c r="D97" s="71"/>
      <c r="E97" s="46" t="s">
        <v>109</v>
      </c>
      <c r="F97" s="25">
        <v>20000000</v>
      </c>
      <c r="G97" s="54" t="s">
        <v>54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</row>
    <row r="98" spans="1:40" x14ac:dyDescent="0.25">
      <c r="A98" s="71">
        <v>2</v>
      </c>
      <c r="B98" s="71">
        <v>4</v>
      </c>
      <c r="C98" s="71">
        <v>28</v>
      </c>
      <c r="D98" s="71"/>
      <c r="E98" s="46" t="s">
        <v>70</v>
      </c>
      <c r="F98" s="25">
        <v>5000000</v>
      </c>
      <c r="G98" s="54" t="s">
        <v>54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</row>
    <row r="99" spans="1:40" x14ac:dyDescent="0.25">
      <c r="A99" s="76">
        <v>2</v>
      </c>
      <c r="B99" s="76">
        <v>4</v>
      </c>
      <c r="C99" s="76">
        <v>29</v>
      </c>
      <c r="D99" s="76"/>
      <c r="E99" s="28" t="s">
        <v>116</v>
      </c>
      <c r="F99" s="25">
        <v>2447000</v>
      </c>
      <c r="G99" s="54" t="s">
        <v>55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</row>
    <row r="100" spans="1:40" ht="15" customHeight="1" x14ac:dyDescent="0.25">
      <c r="A100" s="110"/>
      <c r="B100" s="110"/>
      <c r="C100" s="110"/>
      <c r="D100" s="110"/>
      <c r="E100" s="9"/>
      <c r="F100" s="14"/>
      <c r="G100" s="93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</row>
    <row r="101" spans="1:40" ht="15" customHeight="1" x14ac:dyDescent="0.25">
      <c r="A101" s="75">
        <v>2</v>
      </c>
      <c r="B101" s="79">
        <v>5</v>
      </c>
      <c r="C101" s="79"/>
      <c r="D101" s="79"/>
      <c r="E101" s="34" t="s">
        <v>28</v>
      </c>
      <c r="F101" s="32">
        <f>SUM(F102:F104)</f>
        <v>210400000</v>
      </c>
      <c r="G101" s="64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</row>
    <row r="102" spans="1:40" ht="15" customHeight="1" x14ac:dyDescent="0.25">
      <c r="A102" s="71">
        <v>2</v>
      </c>
      <c r="B102" s="71">
        <v>5</v>
      </c>
      <c r="C102" s="71">
        <v>1</v>
      </c>
      <c r="D102" s="71">
        <v>1</v>
      </c>
      <c r="E102" s="28" t="s">
        <v>110</v>
      </c>
      <c r="F102" s="25">
        <v>151200000</v>
      </c>
      <c r="G102" s="54" t="s">
        <v>54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</row>
    <row r="103" spans="1:40" ht="15" customHeight="1" x14ac:dyDescent="0.25">
      <c r="A103" s="71">
        <v>2</v>
      </c>
      <c r="B103" s="71">
        <v>5</v>
      </c>
      <c r="C103" s="71">
        <v>1</v>
      </c>
      <c r="D103" s="71">
        <v>2</v>
      </c>
      <c r="E103" s="28" t="s">
        <v>111</v>
      </c>
      <c r="F103" s="25">
        <v>5000000</v>
      </c>
      <c r="G103" s="54" t="s">
        <v>54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</row>
    <row r="104" spans="1:40" ht="15" customHeight="1" x14ac:dyDescent="0.25">
      <c r="A104" s="71">
        <v>2</v>
      </c>
      <c r="B104" s="71">
        <v>5</v>
      </c>
      <c r="C104" s="71">
        <v>1</v>
      </c>
      <c r="D104" s="71">
        <v>3</v>
      </c>
      <c r="E104" s="46" t="s">
        <v>112</v>
      </c>
      <c r="F104" s="25">
        <v>54200000</v>
      </c>
      <c r="G104" s="54" t="s">
        <v>54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</row>
    <row r="105" spans="1:40" ht="15.75" customHeight="1" x14ac:dyDescent="0.25">
      <c r="A105" s="71"/>
      <c r="B105" s="71"/>
      <c r="C105" s="71"/>
      <c r="D105" s="71"/>
      <c r="E105" s="41"/>
      <c r="F105" s="28"/>
      <c r="G105" s="51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</row>
    <row r="106" spans="1:40" ht="15" customHeight="1" x14ac:dyDescent="0.25">
      <c r="A106" s="80"/>
      <c r="B106" s="80"/>
      <c r="C106" s="80"/>
      <c r="D106" s="80"/>
      <c r="E106" s="39" t="s">
        <v>29</v>
      </c>
      <c r="F106" s="38">
        <f>F37+F56+F64+F70+F101</f>
        <v>1268324800</v>
      </c>
      <c r="G106" s="60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</row>
    <row r="107" spans="1:40" ht="15" customHeight="1" x14ac:dyDescent="0.25">
      <c r="A107" s="71"/>
      <c r="B107" s="71"/>
      <c r="C107" s="71"/>
      <c r="D107" s="71"/>
      <c r="E107" s="3"/>
      <c r="F107" s="16"/>
      <c r="G107" s="54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</row>
    <row r="108" spans="1:40" ht="15" customHeight="1" x14ac:dyDescent="0.25">
      <c r="A108" s="81"/>
      <c r="B108" s="71"/>
      <c r="C108" s="71"/>
      <c r="D108" s="71"/>
      <c r="E108" s="19" t="s">
        <v>68</v>
      </c>
      <c r="F108" s="16">
        <v>-12120600</v>
      </c>
      <c r="G108" s="54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</row>
    <row r="109" spans="1:40" ht="15" customHeight="1" x14ac:dyDescent="0.25">
      <c r="A109" s="71"/>
      <c r="B109" s="81"/>
      <c r="C109" s="81"/>
      <c r="D109" s="81"/>
      <c r="E109" s="3"/>
      <c r="F109" s="16"/>
      <c r="G109" s="54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</row>
    <row r="110" spans="1:40" ht="15" customHeight="1" x14ac:dyDescent="0.25">
      <c r="A110" s="82">
        <v>3</v>
      </c>
      <c r="B110" s="82"/>
      <c r="C110" s="82"/>
      <c r="D110" s="82"/>
      <c r="E110" s="31" t="s">
        <v>31</v>
      </c>
      <c r="F110" s="33"/>
      <c r="G110" s="55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</row>
    <row r="111" spans="1:40" ht="15" customHeight="1" x14ac:dyDescent="0.25">
      <c r="A111" s="78">
        <v>3</v>
      </c>
      <c r="B111" s="78">
        <v>1</v>
      </c>
      <c r="C111" s="78"/>
      <c r="D111" s="78"/>
      <c r="E111" s="42" t="s">
        <v>32</v>
      </c>
      <c r="F111" s="30"/>
      <c r="G111" s="61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</row>
    <row r="112" spans="1:40" ht="15" customHeight="1" x14ac:dyDescent="0.25">
      <c r="A112" s="71">
        <v>3</v>
      </c>
      <c r="B112" s="71">
        <v>1</v>
      </c>
      <c r="C112" s="71">
        <v>1</v>
      </c>
      <c r="D112" s="71"/>
      <c r="E112" s="28" t="s">
        <v>67</v>
      </c>
      <c r="F112" s="16"/>
      <c r="G112" s="54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</row>
    <row r="113" spans="1:40" s="45" customFormat="1" ht="15" customHeight="1" x14ac:dyDescent="0.25">
      <c r="A113" s="114"/>
      <c r="B113" s="114"/>
      <c r="C113" s="114"/>
      <c r="D113" s="114"/>
      <c r="E113" s="28" t="s">
        <v>114</v>
      </c>
      <c r="F113" s="25">
        <v>3875000</v>
      </c>
      <c r="G113" s="54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</row>
    <row r="114" spans="1:40" s="45" customFormat="1" ht="15" customHeight="1" x14ac:dyDescent="0.25">
      <c r="A114" s="114"/>
      <c r="B114" s="114"/>
      <c r="C114" s="114"/>
      <c r="D114" s="114"/>
      <c r="E114" s="28" t="s">
        <v>113</v>
      </c>
      <c r="F114" s="25">
        <v>80</v>
      </c>
      <c r="G114" s="54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</row>
    <row r="115" spans="1:40" s="45" customFormat="1" ht="15" customHeight="1" x14ac:dyDescent="0.25">
      <c r="A115" s="114"/>
      <c r="B115" s="114"/>
      <c r="C115" s="114"/>
      <c r="D115" s="114"/>
      <c r="E115" s="28" t="s">
        <v>115</v>
      </c>
      <c r="F115" s="25">
        <v>20</v>
      </c>
      <c r="G115" s="54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</row>
    <row r="116" spans="1:40" ht="15" customHeight="1" x14ac:dyDescent="0.25">
      <c r="A116" s="71">
        <v>3</v>
      </c>
      <c r="B116" s="71">
        <v>1</v>
      </c>
      <c r="C116" s="71">
        <v>3</v>
      </c>
      <c r="D116" s="71"/>
      <c r="E116" s="3" t="s">
        <v>33</v>
      </c>
      <c r="F116" s="16"/>
      <c r="G116" s="54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</row>
    <row r="117" spans="1:40" ht="15" customHeight="1" x14ac:dyDescent="0.25">
      <c r="A117" s="81">
        <v>3</v>
      </c>
      <c r="B117" s="71">
        <v>1</v>
      </c>
      <c r="C117" s="71">
        <v>4</v>
      </c>
      <c r="D117" s="71"/>
      <c r="E117" s="28" t="s">
        <v>51</v>
      </c>
      <c r="F117" s="16"/>
      <c r="G117" s="54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</row>
    <row r="118" spans="1:40" ht="15" customHeight="1" x14ac:dyDescent="0.25">
      <c r="A118" s="96"/>
      <c r="B118" s="101"/>
      <c r="C118" s="101"/>
      <c r="D118" s="101"/>
      <c r="E118" s="102" t="s">
        <v>34</v>
      </c>
      <c r="F118" s="103">
        <f>SUM(F112:F117)</f>
        <v>3875100</v>
      </c>
      <c r="G118" s="104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</row>
    <row r="119" spans="1:40" ht="15" customHeight="1" x14ac:dyDescent="0.25">
      <c r="A119" s="71"/>
      <c r="B119" s="71"/>
      <c r="C119" s="71"/>
      <c r="D119" s="71"/>
      <c r="E119" s="3"/>
      <c r="F119" s="16"/>
      <c r="G119" s="54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</row>
    <row r="120" spans="1:40" ht="15" customHeight="1" x14ac:dyDescent="0.25">
      <c r="A120" s="78">
        <v>3</v>
      </c>
      <c r="B120" s="78">
        <v>2</v>
      </c>
      <c r="C120" s="78"/>
      <c r="D120" s="78"/>
      <c r="E120" s="42" t="s">
        <v>35</v>
      </c>
      <c r="F120" s="30"/>
      <c r="G120" s="61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</row>
    <row r="121" spans="1:40" ht="15" customHeight="1" x14ac:dyDescent="0.25">
      <c r="A121" s="71">
        <v>3</v>
      </c>
      <c r="B121" s="71">
        <v>2</v>
      </c>
      <c r="C121" s="71">
        <v>1</v>
      </c>
      <c r="D121" s="71"/>
      <c r="E121" s="3" t="s">
        <v>36</v>
      </c>
      <c r="F121" s="16"/>
      <c r="G121" s="54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</row>
    <row r="122" spans="1:40" ht="14.25" customHeight="1" x14ac:dyDescent="0.25">
      <c r="A122" s="83">
        <v>3</v>
      </c>
      <c r="B122" s="83">
        <v>2</v>
      </c>
      <c r="C122" s="83">
        <v>2</v>
      </c>
      <c r="D122" s="83"/>
      <c r="E122" s="3" t="s">
        <v>37</v>
      </c>
      <c r="F122" s="16"/>
      <c r="G122" s="54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</row>
    <row r="123" spans="1:40" ht="15.75" customHeight="1" x14ac:dyDescent="0.25">
      <c r="A123" s="105"/>
      <c r="B123" s="105"/>
      <c r="C123" s="105"/>
      <c r="D123" s="105"/>
      <c r="E123" s="102" t="s">
        <v>38</v>
      </c>
      <c r="F123" s="103">
        <f>SUM(F121:F122)</f>
        <v>0</v>
      </c>
      <c r="G123" s="104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</row>
    <row r="124" spans="1:40" ht="18" customHeight="1" x14ac:dyDescent="0.25">
      <c r="A124" s="95"/>
      <c r="B124" s="95"/>
      <c r="C124" s="95"/>
      <c r="D124" s="95"/>
      <c r="E124" s="19" t="s">
        <v>30</v>
      </c>
      <c r="F124" s="30">
        <f>F118-F123</f>
        <v>3875100</v>
      </c>
      <c r="G124" s="61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</row>
    <row r="125" spans="1:40" ht="15" customHeight="1" x14ac:dyDescent="0.25">
      <c r="A125" s="76"/>
      <c r="B125" s="84"/>
      <c r="C125" s="76"/>
      <c r="D125" s="76"/>
      <c r="E125" s="3"/>
      <c r="F125" s="16"/>
      <c r="G125" s="54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</row>
    <row r="126" spans="1:40" ht="15" customHeight="1" x14ac:dyDescent="0.25">
      <c r="A126" s="13"/>
      <c r="B126" s="67"/>
      <c r="C126" s="13"/>
      <c r="D126" s="85"/>
      <c r="E126" s="40"/>
      <c r="F126" s="68"/>
      <c r="G126" s="69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</row>
    <row r="127" spans="1:40" ht="15" customHeight="1" x14ac:dyDescent="0.25">
      <c r="A127" s="12"/>
      <c r="B127" s="12"/>
      <c r="C127" s="12"/>
      <c r="D127" s="44"/>
      <c r="F127" s="11" t="s">
        <v>48</v>
      </c>
      <c r="G127" s="44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</row>
    <row r="128" spans="1:40" ht="15.75" customHeight="1" x14ac:dyDescent="0.25">
      <c r="A128" s="12"/>
      <c r="B128" s="12"/>
      <c r="C128" s="12"/>
      <c r="D128" s="44"/>
      <c r="E128" s="6"/>
      <c r="F128" s="6"/>
      <c r="G128" s="44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</row>
    <row r="129" spans="4:40" ht="15.75" customHeight="1" x14ac:dyDescent="0.25">
      <c r="D129" s="44"/>
      <c r="E129" s="11"/>
      <c r="F129" s="11"/>
      <c r="G129" s="44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</row>
    <row r="130" spans="4:40" ht="16.5" customHeight="1" x14ac:dyDescent="0.25">
      <c r="D130" s="44"/>
      <c r="E130" s="11"/>
      <c r="F130" s="11"/>
      <c r="G130" s="44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</row>
    <row r="131" spans="4:40" ht="16.5" customHeight="1" x14ac:dyDescent="0.25">
      <c r="D131" s="44"/>
      <c r="E131" s="6"/>
      <c r="F131" s="6"/>
      <c r="G131" s="44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</row>
    <row r="132" spans="4:40" x14ac:dyDescent="0.25">
      <c r="D132" s="44"/>
      <c r="E132" s="6"/>
      <c r="F132" s="11" t="s">
        <v>49</v>
      </c>
      <c r="G132" s="44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4:40" x14ac:dyDescent="0.25">
      <c r="D133" s="44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</row>
    <row r="134" spans="4:40" x14ac:dyDescent="0.25">
      <c r="D134" s="44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</row>
    <row r="135" spans="4:40" ht="15" customHeight="1" x14ac:dyDescent="0.25">
      <c r="D135" s="44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</row>
    <row r="136" spans="4:40" ht="16.5" customHeight="1" x14ac:dyDescent="0.25">
      <c r="D136" s="44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</row>
    <row r="137" spans="4:40" ht="16.5" customHeight="1" x14ac:dyDescent="0.25">
      <c r="D137" s="44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</row>
    <row r="138" spans="4:40" ht="17.25" customHeight="1" x14ac:dyDescent="0.25">
      <c r="D138" s="44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</row>
    <row r="139" spans="4:40" ht="19.5" customHeight="1" x14ac:dyDescent="0.25"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</row>
    <row r="140" spans="4:40" x14ac:dyDescent="0.25"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</row>
    <row r="141" spans="4:40" ht="17.25" customHeight="1" x14ac:dyDescent="0.25"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</row>
    <row r="142" spans="4:40" ht="15" customHeight="1" x14ac:dyDescent="0.25"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</row>
    <row r="143" spans="4:40" ht="15.75" customHeight="1" x14ac:dyDescent="0.25"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</row>
    <row r="144" spans="4:40" ht="15" customHeight="1" x14ac:dyDescent="0.25"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</row>
    <row r="145" spans="1:40" ht="15" customHeight="1" x14ac:dyDescent="0.25"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</row>
    <row r="146" spans="1:40" ht="16.5" customHeight="1" x14ac:dyDescent="0.25"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</row>
    <row r="147" spans="1:40" x14ac:dyDescent="0.25"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</row>
    <row r="148" spans="1:40" ht="15" customHeight="1" x14ac:dyDescent="0.25"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</row>
    <row r="149" spans="1:40" x14ac:dyDescent="0.25"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</row>
    <row r="150" spans="1:40" ht="15.75" customHeight="1" x14ac:dyDescent="0.25"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</row>
    <row r="151" spans="1:40" ht="18.75" customHeight="1" x14ac:dyDescent="0.25">
      <c r="E151" s="6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</row>
    <row r="152" spans="1:40" ht="17.25" customHeight="1" x14ac:dyDescent="0.25">
      <c r="A152" s="20"/>
      <c r="B152" s="20"/>
      <c r="C152" s="20"/>
      <c r="D152" s="20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</row>
    <row r="153" spans="1:40" ht="14.25" customHeight="1" x14ac:dyDescent="0.25">
      <c r="A153" s="20"/>
      <c r="B153" s="20"/>
      <c r="C153" s="20"/>
      <c r="D153" s="20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</row>
    <row r="154" spans="1:40" ht="15" customHeight="1" x14ac:dyDescent="0.25">
      <c r="A154" s="20"/>
      <c r="B154" s="20"/>
      <c r="C154" s="20"/>
      <c r="D154" s="20"/>
      <c r="E154" s="20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</row>
    <row r="155" spans="1:40" ht="18" customHeight="1" x14ac:dyDescent="0.25">
      <c r="A155" s="20"/>
      <c r="B155" s="20"/>
      <c r="C155" s="20"/>
      <c r="D155" s="20"/>
      <c r="E155" s="20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</row>
    <row r="156" spans="1:40" ht="15" customHeight="1" x14ac:dyDescent="0.25">
      <c r="A156" s="20"/>
      <c r="B156" s="20"/>
      <c r="C156" s="20"/>
      <c r="D156" s="20"/>
      <c r="E156" s="20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</row>
    <row r="157" spans="1:40" ht="14.25" customHeight="1" x14ac:dyDescent="0.25">
      <c r="A157" s="20"/>
      <c r="B157" s="20"/>
      <c r="C157" s="20"/>
      <c r="D157" s="20"/>
      <c r="E157" s="20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</row>
    <row r="158" spans="1:40" ht="18" customHeight="1" x14ac:dyDescent="0.25">
      <c r="A158" s="20"/>
      <c r="B158" s="20"/>
      <c r="C158" s="20"/>
      <c r="D158" s="20"/>
      <c r="E158" s="20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</row>
    <row r="159" spans="1:40" ht="15" customHeight="1" x14ac:dyDescent="0.25">
      <c r="E159" s="20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</row>
    <row r="160" spans="1:40" x14ac:dyDescent="0.25">
      <c r="A160" s="26"/>
      <c r="B160" s="26"/>
      <c r="C160" s="26"/>
      <c r="D160" s="26"/>
      <c r="E160" s="26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</row>
    <row r="161" spans="1:40" ht="18.75" customHeight="1" x14ac:dyDescent="0.25">
      <c r="A161" s="26"/>
      <c r="B161" s="26"/>
      <c r="C161" s="26"/>
      <c r="D161" s="26"/>
      <c r="E161" s="26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</row>
    <row r="162" spans="1:40" ht="15" customHeight="1" x14ac:dyDescent="0.25">
      <c r="A162" s="26"/>
      <c r="B162" s="26"/>
      <c r="C162" s="26"/>
      <c r="D162" s="26"/>
      <c r="E162" s="26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</row>
    <row r="163" spans="1:40" x14ac:dyDescent="0.25">
      <c r="A163" s="26"/>
      <c r="B163" s="26"/>
      <c r="C163" s="26"/>
      <c r="D163" s="26"/>
      <c r="E163" s="26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</row>
    <row r="164" spans="1:40" ht="15" customHeight="1" x14ac:dyDescent="0.25">
      <c r="A164" s="26"/>
      <c r="B164" s="26"/>
      <c r="C164" s="26"/>
      <c r="D164" s="26"/>
      <c r="E164" s="26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</row>
    <row r="165" spans="1:40" ht="21" customHeight="1" x14ac:dyDescent="0.25">
      <c r="A165" s="26"/>
      <c r="B165" s="26"/>
      <c r="C165" s="26"/>
      <c r="D165" s="26"/>
      <c r="E165" s="26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</row>
    <row r="166" spans="1:40" x14ac:dyDescent="0.25">
      <c r="E166" s="26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</row>
    <row r="167" spans="1:40" ht="16.5" customHeight="1" x14ac:dyDescent="0.25">
      <c r="E167" s="26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</row>
    <row r="168" spans="1:40" ht="15" customHeight="1" x14ac:dyDescent="0.25">
      <c r="A168" s="22"/>
      <c r="B168" s="22"/>
      <c r="C168" s="22"/>
      <c r="D168" s="2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</row>
    <row r="169" spans="1:40" x14ac:dyDescent="0.25">
      <c r="A169" s="22"/>
      <c r="B169" s="22"/>
      <c r="C169" s="22"/>
      <c r="D169" s="2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</row>
    <row r="170" spans="1:40" ht="15" customHeight="1" x14ac:dyDescent="0.25">
      <c r="A170" s="22"/>
      <c r="B170" s="22"/>
      <c r="C170" s="22"/>
      <c r="D170" s="22"/>
      <c r="E170" s="2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</row>
    <row r="171" spans="1:40" ht="15" customHeight="1" x14ac:dyDescent="0.25">
      <c r="A171" s="22"/>
      <c r="B171" s="22"/>
      <c r="C171" s="22"/>
      <c r="D171" s="22"/>
      <c r="E171" s="2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</row>
    <row r="172" spans="1:40" x14ac:dyDescent="0.25">
      <c r="A172" s="22"/>
      <c r="B172" s="22"/>
      <c r="C172" s="22"/>
      <c r="D172" s="22"/>
      <c r="E172" s="2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</row>
    <row r="173" spans="1:40" x14ac:dyDescent="0.25">
      <c r="A173" s="26"/>
      <c r="B173" s="26"/>
      <c r="C173" s="26"/>
      <c r="D173" s="26"/>
      <c r="E173" s="2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</row>
    <row r="174" spans="1:40" ht="29.25" customHeight="1" x14ac:dyDescent="0.25">
      <c r="E174" s="2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</row>
    <row r="175" spans="1:40" ht="15" customHeight="1" x14ac:dyDescent="0.25">
      <c r="A175" s="1"/>
      <c r="B175" s="1"/>
      <c r="C175" s="1"/>
      <c r="D175" s="1"/>
      <c r="E175" s="26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</row>
    <row r="176" spans="1:40" ht="15" customHeight="1" x14ac:dyDescent="0.25">
      <c r="A176" s="1"/>
      <c r="B176" s="1"/>
      <c r="C176" s="1"/>
      <c r="D176" s="1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</row>
    <row r="177" spans="6:40" x14ac:dyDescent="0.25">
      <c r="F177" s="5"/>
      <c r="G177" s="45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</row>
    <row r="178" spans="6:40" ht="17.25" customHeight="1" x14ac:dyDescent="0.25">
      <c r="F178" s="5"/>
      <c r="G178" s="45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</row>
    <row r="179" spans="6:40" x14ac:dyDescent="0.25">
      <c r="F179" s="5"/>
      <c r="G179" s="45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</row>
    <row r="180" spans="6:40" ht="15" customHeight="1" x14ac:dyDescent="0.25">
      <c r="F180" s="5"/>
      <c r="G180" s="45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</row>
    <row r="181" spans="6:40" ht="15" customHeight="1" x14ac:dyDescent="0.25">
      <c r="F181" s="5"/>
      <c r="G181" s="45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</row>
    <row r="182" spans="6:40" ht="15" customHeight="1" x14ac:dyDescent="0.25">
      <c r="F182" s="5"/>
      <c r="G182" s="45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</row>
    <row r="183" spans="6:40" ht="18.75" customHeight="1" x14ac:dyDescent="0.25">
      <c r="F183" s="5"/>
      <c r="G183" s="45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</row>
    <row r="184" spans="6:40" x14ac:dyDescent="0.25">
      <c r="F184" s="5"/>
      <c r="G184" s="45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</row>
    <row r="185" spans="6:40" x14ac:dyDescent="0.25">
      <c r="F185" s="5"/>
      <c r="G185" s="45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</row>
    <row r="186" spans="6:40" ht="15" customHeight="1" x14ac:dyDescent="0.25">
      <c r="F186" s="5"/>
      <c r="G186" s="45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</row>
    <row r="187" spans="6:40" ht="15" customHeight="1" x14ac:dyDescent="0.25">
      <c r="F187" s="5"/>
      <c r="G187" s="45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</row>
    <row r="188" spans="6:40" ht="15" customHeight="1" x14ac:dyDescent="0.25">
      <c r="F188" s="5"/>
      <c r="G188" s="45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</row>
    <row r="189" spans="6:40" ht="15.75" customHeight="1" x14ac:dyDescent="0.25">
      <c r="F189" s="5"/>
      <c r="G189" s="45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</row>
    <row r="190" spans="6:40" x14ac:dyDescent="0.25">
      <c r="F190" s="5"/>
      <c r="G190" s="45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</row>
    <row r="191" spans="6:40" ht="15" customHeight="1" x14ac:dyDescent="0.25">
      <c r="F191" s="5"/>
      <c r="G191" s="45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</row>
    <row r="192" spans="6:40" ht="15.75" customHeight="1" x14ac:dyDescent="0.25">
      <c r="F192" s="5"/>
      <c r="G192" s="45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</row>
    <row r="193" spans="6:40" x14ac:dyDescent="0.25">
      <c r="F193" s="5"/>
      <c r="G193" s="45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</row>
    <row r="194" spans="6:40" ht="15" customHeight="1" x14ac:dyDescent="0.25">
      <c r="F194" s="5"/>
      <c r="G194" s="45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</row>
    <row r="195" spans="6:40" x14ac:dyDescent="0.25">
      <c r="F195" s="5"/>
      <c r="G195" s="45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</row>
    <row r="196" spans="6:40" ht="15" customHeight="1" x14ac:dyDescent="0.25">
      <c r="F196" s="5"/>
      <c r="G196" s="45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</row>
    <row r="197" spans="6:40" ht="15" customHeight="1" x14ac:dyDescent="0.25">
      <c r="F197" s="5"/>
      <c r="G197" s="45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</row>
    <row r="198" spans="6:40" ht="15" customHeight="1" x14ac:dyDescent="0.25">
      <c r="F198" s="5"/>
      <c r="G198" s="45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</row>
    <row r="199" spans="6:40" ht="15" customHeight="1" x14ac:dyDescent="0.25">
      <c r="F199" s="5"/>
      <c r="G199" s="45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</row>
    <row r="200" spans="6:40" ht="15" customHeight="1" x14ac:dyDescent="0.25">
      <c r="F200" s="5"/>
      <c r="G200" s="45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</row>
    <row r="201" spans="6:40" ht="14.25" customHeight="1" x14ac:dyDescent="0.25">
      <c r="F201" s="5"/>
      <c r="G201" s="45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</row>
    <row r="202" spans="6:40" ht="15" customHeight="1" x14ac:dyDescent="0.25">
      <c r="F202" s="5"/>
      <c r="G202" s="45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</row>
    <row r="203" spans="6:40" ht="15" customHeight="1" x14ac:dyDescent="0.25">
      <c r="F203" s="5"/>
      <c r="G203" s="45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</row>
    <row r="204" spans="6:40" x14ac:dyDescent="0.25">
      <c r="F204" s="5"/>
      <c r="G204" s="45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</row>
    <row r="205" spans="6:40" x14ac:dyDescent="0.25">
      <c r="F205" s="5"/>
      <c r="G205" s="45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</row>
    <row r="206" spans="6:40" x14ac:dyDescent="0.25">
      <c r="F206" s="5"/>
      <c r="G206" s="45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</row>
    <row r="207" spans="6:40" x14ac:dyDescent="0.25">
      <c r="F207" s="5"/>
      <c r="G207" s="45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</row>
    <row r="208" spans="6:40" x14ac:dyDescent="0.25">
      <c r="F208" s="5"/>
      <c r="G208" s="45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</row>
    <row r="209" spans="6:40" x14ac:dyDescent="0.25">
      <c r="F209" s="5"/>
      <c r="G209" s="45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</row>
    <row r="210" spans="6:40" ht="14.25" customHeight="1" x14ac:dyDescent="0.25">
      <c r="F210" s="5"/>
      <c r="G210" s="45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</row>
    <row r="211" spans="6:40" ht="15.75" customHeight="1" x14ac:dyDescent="0.25">
      <c r="F211" s="5"/>
      <c r="G211" s="45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</row>
    <row r="212" spans="6:40" ht="15" customHeight="1" x14ac:dyDescent="0.25">
      <c r="F212" s="5"/>
      <c r="G212" s="45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</row>
    <row r="213" spans="6:40" ht="17.25" customHeight="1" x14ac:dyDescent="0.25">
      <c r="F213" s="5"/>
      <c r="G213" s="45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</row>
    <row r="214" spans="6:40" ht="16.5" customHeight="1" x14ac:dyDescent="0.25">
      <c r="F214" s="5"/>
      <c r="G214" s="45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</row>
    <row r="215" spans="6:40" ht="18" customHeight="1" x14ac:dyDescent="0.25">
      <c r="F215" s="5"/>
      <c r="G215" s="45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</row>
    <row r="216" spans="6:40" ht="15" customHeight="1" x14ac:dyDescent="0.25">
      <c r="F216" s="5"/>
      <c r="G216" s="45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</row>
    <row r="217" spans="6:40" ht="15" customHeight="1" x14ac:dyDescent="0.25">
      <c r="F217" s="5"/>
      <c r="G217" s="45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</row>
    <row r="218" spans="6:40" ht="15" customHeight="1" x14ac:dyDescent="0.25">
      <c r="F218" s="5"/>
      <c r="G218" s="45"/>
      <c r="H218" s="27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</row>
    <row r="219" spans="6:40" ht="15" customHeight="1" x14ac:dyDescent="0.25">
      <c r="F219" s="5"/>
      <c r="G219" s="45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</row>
    <row r="220" spans="6:40" ht="15" customHeight="1" x14ac:dyDescent="0.25">
      <c r="F220" s="5"/>
      <c r="G220" s="45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</row>
    <row r="221" spans="6:40" ht="18.75" customHeight="1" x14ac:dyDescent="0.25">
      <c r="F221" s="5"/>
      <c r="G221" s="45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</row>
    <row r="222" spans="6:40" ht="15" customHeight="1" x14ac:dyDescent="0.25">
      <c r="F222" s="5"/>
      <c r="G222" s="45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</row>
    <row r="223" spans="6:40" ht="15" customHeight="1" x14ac:dyDescent="0.25"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</row>
    <row r="224" spans="6:40" ht="17.25" customHeight="1" x14ac:dyDescent="0.25"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</row>
    <row r="225" spans="9:40" ht="16.5" customHeight="1" x14ac:dyDescent="0.25"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</row>
    <row r="226" spans="9:40" ht="18.75" customHeight="1" x14ac:dyDescent="0.25"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</row>
    <row r="227" spans="9:40" ht="15" customHeight="1" x14ac:dyDescent="0.25"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</row>
    <row r="228" spans="9:40" ht="15" customHeight="1" x14ac:dyDescent="0.25"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</row>
    <row r="229" spans="9:40" ht="15" customHeight="1" x14ac:dyDescent="0.25"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</row>
    <row r="230" spans="9:40" ht="15" customHeight="1" x14ac:dyDescent="0.25"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</row>
    <row r="231" spans="9:40" ht="15.75" customHeight="1" x14ac:dyDescent="0.25"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</row>
    <row r="232" spans="9:40" x14ac:dyDescent="0.25"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</row>
    <row r="233" spans="9:40" ht="15" customHeight="1" x14ac:dyDescent="0.25"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</row>
    <row r="234" spans="9:40" ht="15" customHeight="1" x14ac:dyDescent="0.25"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</row>
    <row r="235" spans="9:40" ht="20.25" customHeight="1" x14ac:dyDescent="0.25"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</row>
    <row r="236" spans="9:40" ht="17.25" customHeight="1" x14ac:dyDescent="0.25"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</row>
    <row r="237" spans="9:40" ht="15" customHeight="1" x14ac:dyDescent="0.25"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</row>
    <row r="238" spans="9:40" ht="15" customHeight="1" x14ac:dyDescent="0.25"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</row>
    <row r="239" spans="9:40" x14ac:dyDescent="0.25"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</row>
    <row r="240" spans="9:40" x14ac:dyDescent="0.25"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</row>
    <row r="241" spans="9:40" ht="15" customHeight="1" x14ac:dyDescent="0.25"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</row>
    <row r="242" spans="9:40" ht="15.75" customHeight="1" x14ac:dyDescent="0.25"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</row>
    <row r="243" spans="9:40" ht="17.25" customHeight="1" x14ac:dyDescent="0.25"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</row>
    <row r="244" spans="9:40" ht="17.25" customHeight="1" x14ac:dyDescent="0.25"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</row>
    <row r="245" spans="9:40" ht="15" customHeight="1" x14ac:dyDescent="0.25"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</row>
    <row r="246" spans="9:40" ht="15" customHeight="1" x14ac:dyDescent="0.25"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</row>
    <row r="247" spans="9:40" ht="15" customHeight="1" x14ac:dyDescent="0.25"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</row>
    <row r="248" spans="9:40" x14ac:dyDescent="0.25"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</row>
    <row r="249" spans="9:40" ht="15" customHeight="1" x14ac:dyDescent="0.25"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</row>
    <row r="250" spans="9:40" ht="15" customHeight="1" x14ac:dyDescent="0.25"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</row>
    <row r="251" spans="9:40" ht="14.25" customHeight="1" x14ac:dyDescent="0.25"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</row>
    <row r="252" spans="9:40" ht="16.5" customHeight="1" x14ac:dyDescent="0.25"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</row>
    <row r="253" spans="9:40" ht="15" customHeight="1" x14ac:dyDescent="0.25"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</row>
    <row r="254" spans="9:40" ht="15" customHeight="1" x14ac:dyDescent="0.25"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</row>
    <row r="255" spans="9:40" ht="15" customHeight="1" x14ac:dyDescent="0.25"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</row>
    <row r="256" spans="9:40" ht="15" customHeight="1" x14ac:dyDescent="0.25"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</row>
    <row r="257" spans="9:40" ht="13.5" customHeight="1" x14ac:dyDescent="0.25"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</row>
    <row r="258" spans="9:40" ht="16.5" customHeight="1" x14ac:dyDescent="0.25"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</row>
    <row r="259" spans="9:40" ht="15" customHeight="1" x14ac:dyDescent="0.25"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</row>
    <row r="260" spans="9:40" ht="15" customHeight="1" x14ac:dyDescent="0.25"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</row>
    <row r="261" spans="9:40" ht="17.25" customHeight="1" x14ac:dyDescent="0.25"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</row>
    <row r="262" spans="9:40" ht="15" customHeight="1" x14ac:dyDescent="0.25"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</row>
    <row r="263" spans="9:40" ht="15" customHeight="1" x14ac:dyDescent="0.25"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</row>
    <row r="264" spans="9:40" ht="15" customHeight="1" x14ac:dyDescent="0.25"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</row>
    <row r="265" spans="9:40" ht="15" customHeight="1" x14ac:dyDescent="0.25"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</row>
    <row r="266" spans="9:40" ht="18" customHeight="1" x14ac:dyDescent="0.25"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</row>
    <row r="267" spans="9:40" ht="15" customHeight="1" x14ac:dyDescent="0.25"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</row>
    <row r="268" spans="9:40" ht="18.75" customHeight="1" x14ac:dyDescent="0.25"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</row>
    <row r="269" spans="9:40" ht="15" customHeight="1" x14ac:dyDescent="0.25"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</row>
    <row r="270" spans="9:40" ht="18" customHeight="1" x14ac:dyDescent="0.25"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</row>
    <row r="271" spans="9:40" ht="18.75" customHeight="1" x14ac:dyDescent="0.25"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</row>
    <row r="272" spans="9:40" ht="15" customHeight="1" x14ac:dyDescent="0.25"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</row>
    <row r="273" spans="9:40" ht="15" customHeight="1" x14ac:dyDescent="0.25"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</row>
    <row r="274" spans="9:40" ht="15" customHeight="1" x14ac:dyDescent="0.25"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</row>
    <row r="275" spans="9:40" ht="17.25" customHeight="1" x14ac:dyDescent="0.25"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</row>
    <row r="276" spans="9:40" ht="15" customHeight="1" x14ac:dyDescent="0.25"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</row>
    <row r="277" spans="9:40" ht="48" customHeight="1" x14ac:dyDescent="0.25"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</row>
    <row r="278" spans="9:40" ht="15" customHeight="1" x14ac:dyDescent="0.25"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</row>
    <row r="279" spans="9:40" x14ac:dyDescent="0.25"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</row>
    <row r="280" spans="9:40" ht="15" customHeight="1" x14ac:dyDescent="0.25"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</row>
    <row r="281" spans="9:40" ht="15" customHeight="1" x14ac:dyDescent="0.25"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</row>
    <row r="282" spans="9:40" ht="15" customHeight="1" x14ac:dyDescent="0.25"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</row>
    <row r="283" spans="9:40" ht="15" customHeight="1" x14ac:dyDescent="0.25"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</row>
    <row r="284" spans="9:40" x14ac:dyDescent="0.25"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</row>
    <row r="285" spans="9:40" x14ac:dyDescent="0.25"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</row>
    <row r="286" spans="9:40" ht="15" customHeight="1" x14ac:dyDescent="0.25"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</row>
    <row r="287" spans="9:40" ht="15" customHeight="1" x14ac:dyDescent="0.25"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</row>
    <row r="288" spans="9:40" x14ac:dyDescent="0.25"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</row>
    <row r="289" spans="6:40" ht="15" customHeight="1" x14ac:dyDescent="0.25"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</row>
    <row r="290" spans="6:40" ht="15" customHeight="1" x14ac:dyDescent="0.25"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</row>
    <row r="291" spans="6:40" x14ac:dyDescent="0.25"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</row>
    <row r="292" spans="6:40" ht="15" customHeight="1" x14ac:dyDescent="0.25"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</row>
    <row r="293" spans="6:40" ht="18" customHeight="1" x14ac:dyDescent="0.25"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</row>
    <row r="294" spans="6:40" ht="14.25" customHeight="1" x14ac:dyDescent="0.25"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</row>
    <row r="295" spans="6:40" ht="15" customHeight="1" x14ac:dyDescent="0.25"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</row>
    <row r="296" spans="6:40" ht="15.75" customHeight="1" x14ac:dyDescent="0.25"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</row>
    <row r="297" spans="6:40" x14ac:dyDescent="0.25"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</row>
    <row r="298" spans="6:40" x14ac:dyDescent="0.25"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</row>
    <row r="299" spans="6:40" ht="18.75" customHeight="1" x14ac:dyDescent="0.25"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</row>
    <row r="300" spans="6:40" ht="17.25" customHeight="1" x14ac:dyDescent="0.25"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</row>
    <row r="301" spans="6:40" ht="14.25" customHeight="1" x14ac:dyDescent="0.25"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</row>
    <row r="302" spans="6:40" ht="17.25" customHeight="1" x14ac:dyDescent="0.25"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</row>
    <row r="303" spans="6:40" ht="18.75" customHeight="1" x14ac:dyDescent="0.25">
      <c r="F303" s="5"/>
      <c r="G303" s="45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</row>
    <row r="304" spans="6:40" x14ac:dyDescent="0.25">
      <c r="F304" s="5"/>
      <c r="G304" s="45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</row>
    <row r="305" spans="4:40" x14ac:dyDescent="0.25">
      <c r="F305" s="5"/>
      <c r="G305" s="45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</row>
    <row r="306" spans="4:40" x14ac:dyDescent="0.25">
      <c r="F306" s="5"/>
      <c r="G306" s="45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</row>
    <row r="307" spans="4:40" ht="18" customHeight="1" x14ac:dyDescent="0.25">
      <c r="F307" s="5"/>
      <c r="G307" s="45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</row>
    <row r="308" spans="4:40" x14ac:dyDescent="0.25">
      <c r="F308" s="5"/>
      <c r="G308" s="45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</row>
    <row r="309" spans="4:40" ht="15" customHeight="1" x14ac:dyDescent="0.25">
      <c r="F309" s="5"/>
      <c r="G309" s="45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</row>
    <row r="310" spans="4:40" ht="15" customHeight="1" x14ac:dyDescent="0.25">
      <c r="F310" s="5"/>
      <c r="G310" s="45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</row>
    <row r="311" spans="4:40" x14ac:dyDescent="0.25">
      <c r="F311" s="5"/>
      <c r="G311" s="45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</row>
    <row r="312" spans="4:40" x14ac:dyDescent="0.25">
      <c r="F312" s="5"/>
      <c r="G312" s="45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</row>
    <row r="313" spans="4:40" x14ac:dyDescent="0.25">
      <c r="D313" s="13"/>
      <c r="F313" s="5"/>
      <c r="G313" s="45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</row>
    <row r="314" spans="4:40" x14ac:dyDescent="0.25">
      <c r="D314" s="13"/>
      <c r="F314" s="5"/>
      <c r="G314" s="45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</row>
    <row r="315" spans="4:40" ht="15" customHeight="1" x14ac:dyDescent="0.25">
      <c r="F315" s="5"/>
      <c r="G315" s="45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</row>
    <row r="316" spans="4:40" x14ac:dyDescent="0.25">
      <c r="F316" s="5"/>
      <c r="G316" s="45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</row>
    <row r="317" spans="4:40" x14ac:dyDescent="0.25">
      <c r="F317" s="5"/>
      <c r="G317" s="45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</row>
    <row r="318" spans="4:40" ht="17.25" customHeight="1" x14ac:dyDescent="0.25">
      <c r="F318" s="5"/>
      <c r="G318" s="45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</row>
    <row r="319" spans="4:40" x14ac:dyDescent="0.25">
      <c r="F319" s="5"/>
      <c r="G319" s="45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</row>
    <row r="320" spans="4:40" x14ac:dyDescent="0.25">
      <c r="F320" s="5"/>
      <c r="G320" s="45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</row>
    <row r="321" spans="6:40" x14ac:dyDescent="0.25">
      <c r="F321" s="5"/>
      <c r="G321" s="45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</row>
    <row r="322" spans="6:40" x14ac:dyDescent="0.25">
      <c r="F322" s="5"/>
      <c r="G322" s="45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</row>
    <row r="323" spans="6:40" x14ac:dyDescent="0.25">
      <c r="F323" s="5"/>
      <c r="G323" s="45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</row>
    <row r="324" spans="6:40" x14ac:dyDescent="0.25">
      <c r="F324" s="5"/>
      <c r="G324" s="45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</row>
    <row r="325" spans="6:40" x14ac:dyDescent="0.25">
      <c r="F325" s="5"/>
      <c r="G325" s="45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</row>
    <row r="326" spans="6:40" ht="15.75" customHeight="1" x14ac:dyDescent="0.25">
      <c r="F326" s="5"/>
      <c r="G326" s="45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</row>
    <row r="327" spans="6:40" ht="15" customHeight="1" x14ac:dyDescent="0.25">
      <c r="F327" s="5"/>
      <c r="G327" s="45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</row>
    <row r="328" spans="6:40" x14ac:dyDescent="0.25">
      <c r="F328" s="5"/>
      <c r="G328" s="45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</row>
    <row r="329" spans="6:40" x14ac:dyDescent="0.25">
      <c r="F329" s="5"/>
      <c r="G329" s="45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</row>
    <row r="330" spans="6:40" x14ac:dyDescent="0.25">
      <c r="F330" s="5"/>
      <c r="G330" s="45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</row>
    <row r="331" spans="6:40" ht="15.75" customHeight="1" x14ac:dyDescent="0.25">
      <c r="F331" s="5"/>
      <c r="G331" s="45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</row>
    <row r="332" spans="6:40" x14ac:dyDescent="0.25">
      <c r="F332" s="5"/>
      <c r="G332" s="45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</row>
    <row r="333" spans="6:40" x14ac:dyDescent="0.25">
      <c r="F333" s="5"/>
      <c r="G333" s="45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</row>
    <row r="334" spans="6:40" x14ac:dyDescent="0.25">
      <c r="F334" s="5"/>
      <c r="G334" s="45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</row>
    <row r="335" spans="6:40" x14ac:dyDescent="0.25">
      <c r="F335" s="5"/>
      <c r="G335" s="45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</row>
    <row r="336" spans="6:40" x14ac:dyDescent="0.25">
      <c r="F336" s="5"/>
      <c r="G336" s="45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</row>
    <row r="337" spans="6:40" x14ac:dyDescent="0.25">
      <c r="F337" s="5"/>
      <c r="G337" s="45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</row>
    <row r="338" spans="6:40" x14ac:dyDescent="0.25">
      <c r="F338" s="5"/>
      <c r="G338" s="45"/>
      <c r="I338" s="52">
        <v>6403000</v>
      </c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</row>
    <row r="339" spans="6:40" x14ac:dyDescent="0.25">
      <c r="F339" s="5"/>
      <c r="G339" s="45"/>
      <c r="I339" s="52">
        <v>5300000</v>
      </c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</row>
    <row r="340" spans="6:40" ht="18.75" customHeight="1" x14ac:dyDescent="0.25">
      <c r="F340" s="5"/>
      <c r="G340" s="45"/>
      <c r="I340" s="52">
        <v>480000</v>
      </c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</row>
    <row r="341" spans="6:40" x14ac:dyDescent="0.25">
      <c r="F341" s="5"/>
      <c r="G341" s="45"/>
      <c r="I341" s="52">
        <v>1517000</v>
      </c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</row>
    <row r="342" spans="6:40" ht="18.75" customHeight="1" x14ac:dyDescent="0.25">
      <c r="F342" s="5"/>
      <c r="G342" s="45"/>
      <c r="I342" s="52">
        <v>1300000</v>
      </c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</row>
    <row r="343" spans="6:40" x14ac:dyDescent="0.25">
      <c r="F343" s="5"/>
      <c r="G343" s="45"/>
      <c r="I343" s="52">
        <f>SUM(I338:I342)</f>
        <v>15000000</v>
      </c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</row>
    <row r="344" spans="6:40" x14ac:dyDescent="0.25">
      <c r="F344" s="5"/>
      <c r="G344" s="45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</row>
    <row r="345" spans="6:40" x14ac:dyDescent="0.25">
      <c r="F345" s="5"/>
      <c r="G345" s="45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</row>
    <row r="346" spans="6:40" x14ac:dyDescent="0.25">
      <c r="F346" s="5"/>
      <c r="G346" s="45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</row>
    <row r="347" spans="6:40" x14ac:dyDescent="0.25">
      <c r="F347" s="5"/>
      <c r="G347" s="45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</row>
    <row r="348" spans="6:40" x14ac:dyDescent="0.25">
      <c r="F348" s="5"/>
      <c r="G348" s="45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</row>
    <row r="349" spans="6:40" ht="19.5" customHeight="1" x14ac:dyDescent="0.25">
      <c r="F349" s="5"/>
      <c r="G349" s="45"/>
      <c r="H349" s="20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</row>
    <row r="350" spans="6:40" x14ac:dyDescent="0.25">
      <c r="F350" s="5"/>
      <c r="G350" s="45"/>
      <c r="H350" s="20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</row>
    <row r="351" spans="6:40" x14ac:dyDescent="0.25">
      <c r="F351" s="5"/>
      <c r="G351" s="45"/>
      <c r="H351" s="20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</row>
    <row r="352" spans="6:40" x14ac:dyDescent="0.25">
      <c r="F352" s="5"/>
      <c r="G352" s="45"/>
      <c r="H352" s="20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</row>
    <row r="353" spans="6:40" ht="15" customHeight="1" x14ac:dyDescent="0.25">
      <c r="F353" s="5"/>
      <c r="G353" s="45"/>
      <c r="H353" s="20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</row>
    <row r="354" spans="6:40" x14ac:dyDescent="0.25">
      <c r="F354" s="5"/>
      <c r="G354" s="45"/>
      <c r="H354" s="20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</row>
    <row r="355" spans="6:40" x14ac:dyDescent="0.25">
      <c r="F355" s="5"/>
      <c r="G355" s="45"/>
      <c r="H355" s="20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</row>
    <row r="356" spans="6:40" x14ac:dyDescent="0.25">
      <c r="F356" s="5"/>
      <c r="G356" s="45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</row>
    <row r="357" spans="6:40" x14ac:dyDescent="0.25">
      <c r="F357" s="5"/>
      <c r="G357" s="45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</row>
    <row r="358" spans="6:40" ht="18.75" customHeight="1" x14ac:dyDescent="0.25">
      <c r="F358" s="5"/>
      <c r="G358" s="45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</row>
    <row r="359" spans="6:40" x14ac:dyDescent="0.25">
      <c r="F359" s="5"/>
      <c r="G359" s="45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</row>
    <row r="360" spans="6:40" x14ac:dyDescent="0.25">
      <c r="F360" s="5"/>
      <c r="G360" s="45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</row>
    <row r="361" spans="6:40" x14ac:dyDescent="0.25">
      <c r="F361" s="5"/>
      <c r="G361" s="45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</row>
    <row r="362" spans="6:40" x14ac:dyDescent="0.25">
      <c r="F362" s="5"/>
      <c r="G362" s="45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</row>
    <row r="363" spans="6:40" x14ac:dyDescent="0.25">
      <c r="F363" s="5"/>
      <c r="G363" s="45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</row>
    <row r="364" spans="6:40" x14ac:dyDescent="0.25">
      <c r="F364" s="5"/>
      <c r="G364" s="45"/>
      <c r="H364" s="1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</row>
    <row r="365" spans="6:40" x14ac:dyDescent="0.25">
      <c r="F365" s="5"/>
      <c r="G365" s="45"/>
      <c r="H365" s="1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</row>
    <row r="366" spans="6:40" x14ac:dyDescent="0.25">
      <c r="F366" s="5"/>
      <c r="G366" s="45"/>
      <c r="H366" s="1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</row>
    <row r="367" spans="6:40" x14ac:dyDescent="0.25">
      <c r="F367" s="5"/>
      <c r="G367" s="45"/>
      <c r="H367" s="1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</row>
    <row r="368" spans="6:40" x14ac:dyDescent="0.25">
      <c r="F368" s="5"/>
      <c r="G368" s="45"/>
      <c r="H368" s="1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</row>
    <row r="369" spans="6:40" x14ac:dyDescent="0.25">
      <c r="F369" s="5"/>
      <c r="G369" s="45"/>
      <c r="H369" s="1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</row>
    <row r="370" spans="6:40" x14ac:dyDescent="0.25">
      <c r="F370" s="5"/>
      <c r="G370" s="45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</row>
    <row r="371" spans="6:40" x14ac:dyDescent="0.25">
      <c r="F371" s="5"/>
      <c r="G371" s="45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</row>
    <row r="372" spans="6:40" x14ac:dyDescent="0.25">
      <c r="F372" s="5"/>
      <c r="G372" s="45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</row>
    <row r="373" spans="6:40" x14ac:dyDescent="0.25">
      <c r="F373" s="5"/>
      <c r="G373" s="45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</row>
    <row r="374" spans="6:40" x14ac:dyDescent="0.25">
      <c r="F374" s="5"/>
      <c r="G374" s="45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</row>
    <row r="375" spans="6:40" x14ac:dyDescent="0.25">
      <c r="F375" s="5"/>
      <c r="G375" s="45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</row>
    <row r="376" spans="6:40" x14ac:dyDescent="0.25">
      <c r="F376" s="5"/>
      <c r="G376" s="45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</row>
    <row r="377" spans="6:40" x14ac:dyDescent="0.25">
      <c r="F377" s="5"/>
      <c r="G377" s="45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</row>
    <row r="378" spans="6:40" x14ac:dyDescent="0.25">
      <c r="F378" s="5"/>
      <c r="G378" s="45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</row>
    <row r="379" spans="6:40" x14ac:dyDescent="0.25">
      <c r="F379" s="5"/>
      <c r="G379" s="45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</row>
    <row r="380" spans="6:40" x14ac:dyDescent="0.25">
      <c r="F380" s="5"/>
      <c r="G380" s="45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</row>
    <row r="381" spans="6:40" ht="16.5" customHeight="1" x14ac:dyDescent="0.25">
      <c r="F381" s="5"/>
      <c r="G381" s="45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</row>
    <row r="382" spans="6:40" x14ac:dyDescent="0.25">
      <c r="F382" s="5"/>
      <c r="G382" s="45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</row>
    <row r="383" spans="6:40" ht="14.25" customHeight="1" x14ac:dyDescent="0.25">
      <c r="F383" s="5"/>
      <c r="G383" s="45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</row>
    <row r="384" spans="6:40" ht="15" customHeight="1" x14ac:dyDescent="0.25">
      <c r="F384" s="5"/>
      <c r="G384" s="45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</row>
    <row r="385" spans="6:40" x14ac:dyDescent="0.25">
      <c r="F385" s="5"/>
      <c r="G385" s="45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</row>
    <row r="386" spans="6:40" x14ac:dyDescent="0.25">
      <c r="F386" s="5"/>
      <c r="G386" s="45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</row>
    <row r="387" spans="6:40" x14ac:dyDescent="0.25">
      <c r="F387" s="5"/>
      <c r="G387" s="45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</row>
    <row r="388" spans="6:40" x14ac:dyDescent="0.25">
      <c r="F388" s="5"/>
      <c r="G388" s="45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</row>
    <row r="389" spans="6:40" x14ac:dyDescent="0.25">
      <c r="F389" s="5"/>
      <c r="G389" s="45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</row>
    <row r="390" spans="6:40" x14ac:dyDescent="0.25">
      <c r="F390" s="5"/>
      <c r="G390" s="45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</row>
    <row r="391" spans="6:40" x14ac:dyDescent="0.25">
      <c r="F391" s="5"/>
      <c r="G391" s="45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</row>
    <row r="392" spans="6:40" x14ac:dyDescent="0.25">
      <c r="F392" s="5"/>
      <c r="G392" s="45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</row>
    <row r="393" spans="6:40" x14ac:dyDescent="0.25">
      <c r="F393" s="5"/>
      <c r="G393" s="45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</row>
    <row r="394" spans="6:40" x14ac:dyDescent="0.25">
      <c r="F394" s="5"/>
      <c r="G394" s="45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</row>
    <row r="395" spans="6:40" ht="17.25" customHeight="1" x14ac:dyDescent="0.25">
      <c r="F395" s="5"/>
      <c r="G395" s="45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</row>
    <row r="396" spans="6:40" x14ac:dyDescent="0.25">
      <c r="F396" s="5"/>
      <c r="G396" s="45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</row>
    <row r="397" spans="6:40" x14ac:dyDescent="0.25">
      <c r="F397" s="5"/>
      <c r="G397" s="45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</row>
    <row r="398" spans="6:40" x14ac:dyDescent="0.25">
      <c r="F398" s="5"/>
      <c r="G398" s="45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</row>
    <row r="399" spans="6:40" x14ac:dyDescent="0.25">
      <c r="F399" s="5"/>
      <c r="G399" s="45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</row>
    <row r="400" spans="6:40" x14ac:dyDescent="0.25">
      <c r="F400" s="5"/>
      <c r="G400" s="45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</row>
    <row r="401" spans="6:40" x14ac:dyDescent="0.25">
      <c r="F401" s="5"/>
      <c r="G401" s="45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</row>
    <row r="402" spans="6:40" x14ac:dyDescent="0.25">
      <c r="F402" s="5"/>
      <c r="G402" s="45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</row>
    <row r="403" spans="6:40" x14ac:dyDescent="0.25">
      <c r="F403" s="5"/>
      <c r="G403" s="45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</row>
    <row r="404" spans="6:40" x14ac:dyDescent="0.25">
      <c r="F404" s="5"/>
      <c r="G404" s="45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</row>
    <row r="405" spans="6:40" ht="33" customHeight="1" x14ac:dyDescent="0.25">
      <c r="F405" s="5"/>
      <c r="G405" s="45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</row>
    <row r="406" spans="6:40" x14ac:dyDescent="0.25">
      <c r="F406" s="5"/>
      <c r="G406" s="45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</row>
    <row r="407" spans="6:40" x14ac:dyDescent="0.25">
      <c r="F407" s="5"/>
      <c r="G407" s="45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</row>
    <row r="408" spans="6:40" x14ac:dyDescent="0.25">
      <c r="F408" s="5"/>
      <c r="G408" s="45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</row>
    <row r="409" spans="6:40" x14ac:dyDescent="0.25">
      <c r="F409" s="5"/>
      <c r="G409" s="45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</row>
    <row r="410" spans="6:40" ht="36.75" customHeight="1" x14ac:dyDescent="0.25">
      <c r="F410" s="5"/>
      <c r="G410" s="45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</row>
    <row r="411" spans="6:40" ht="13.5" customHeight="1" x14ac:dyDescent="0.25">
      <c r="F411" s="5"/>
      <c r="G411" s="45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</row>
    <row r="412" spans="6:40" x14ac:dyDescent="0.25">
      <c r="F412" s="5"/>
      <c r="G412" s="45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</row>
    <row r="413" spans="6:40" x14ac:dyDescent="0.25">
      <c r="F413" s="5"/>
      <c r="G413" s="45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</row>
    <row r="414" spans="6:40" x14ac:dyDescent="0.25">
      <c r="F414" s="5"/>
      <c r="G414" s="45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</row>
    <row r="415" spans="6:40" x14ac:dyDescent="0.25">
      <c r="F415" s="5"/>
      <c r="G415" s="45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</row>
    <row r="416" spans="6:40" ht="19.5" customHeight="1" x14ac:dyDescent="0.25">
      <c r="F416" s="5"/>
      <c r="G416" s="45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</row>
    <row r="417" spans="6:40" x14ac:dyDescent="0.25">
      <c r="F417" s="5"/>
      <c r="G417" s="45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</row>
    <row r="418" spans="6:40" x14ac:dyDescent="0.25">
      <c r="F418" s="5"/>
      <c r="G418" s="45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</row>
    <row r="419" spans="6:40" x14ac:dyDescent="0.25">
      <c r="F419" s="5"/>
      <c r="G419" s="45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</row>
    <row r="420" spans="6:40" x14ac:dyDescent="0.25">
      <c r="F420" s="5"/>
      <c r="G420" s="45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</row>
    <row r="421" spans="6:40" ht="15" customHeight="1" x14ac:dyDescent="0.25">
      <c r="F421" s="5"/>
      <c r="G421" s="45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</row>
    <row r="422" spans="6:40" x14ac:dyDescent="0.25">
      <c r="F422" s="5"/>
      <c r="G422" s="45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</row>
    <row r="423" spans="6:40" x14ac:dyDescent="0.25">
      <c r="F423" s="5"/>
      <c r="G423" s="45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</row>
    <row r="424" spans="6:40" x14ac:dyDescent="0.25">
      <c r="F424" s="5"/>
      <c r="G424" s="45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</row>
    <row r="425" spans="6:40" x14ac:dyDescent="0.25">
      <c r="F425" s="5"/>
      <c r="G425" s="45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</row>
    <row r="426" spans="6:40" x14ac:dyDescent="0.25">
      <c r="F426" s="5"/>
      <c r="G426" s="45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</row>
    <row r="427" spans="6:40" x14ac:dyDescent="0.25">
      <c r="F427" s="5"/>
      <c r="G427" s="45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</row>
    <row r="428" spans="6:40" x14ac:dyDescent="0.25">
      <c r="F428" s="5"/>
      <c r="G428" s="45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</row>
    <row r="429" spans="6:40" x14ac:dyDescent="0.25">
      <c r="F429" s="5"/>
      <c r="G429" s="45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</row>
    <row r="430" spans="6:40" x14ac:dyDescent="0.25">
      <c r="F430" s="5"/>
      <c r="G430" s="45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</row>
    <row r="431" spans="6:40" ht="15" customHeight="1" x14ac:dyDescent="0.25">
      <c r="F431" s="5"/>
      <c r="G431" s="45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</row>
    <row r="432" spans="6:40" x14ac:dyDescent="0.25">
      <c r="F432" s="5"/>
      <c r="G432" s="45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</row>
    <row r="433" spans="6:40" x14ac:dyDescent="0.25">
      <c r="F433" s="5"/>
      <c r="G433" s="45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</row>
    <row r="434" spans="6:40" ht="15.75" customHeight="1" x14ac:dyDescent="0.25">
      <c r="F434" s="5"/>
      <c r="G434" s="45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</row>
    <row r="435" spans="6:40" x14ac:dyDescent="0.25">
      <c r="F435" s="5"/>
      <c r="G435" s="45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</row>
    <row r="436" spans="6:40" x14ac:dyDescent="0.25">
      <c r="F436" s="5"/>
      <c r="G436" s="45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</row>
    <row r="437" spans="6:40" x14ac:dyDescent="0.25">
      <c r="F437" s="5"/>
      <c r="G437" s="45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</row>
    <row r="438" spans="6:40" x14ac:dyDescent="0.25">
      <c r="F438" s="5"/>
      <c r="G438" s="45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</row>
    <row r="439" spans="6:40" x14ac:dyDescent="0.25">
      <c r="F439" s="5"/>
      <c r="G439" s="45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</row>
    <row r="440" spans="6:40" x14ac:dyDescent="0.25">
      <c r="F440" s="5"/>
      <c r="G440" s="45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</row>
    <row r="441" spans="6:40" x14ac:dyDescent="0.25">
      <c r="F441" s="5"/>
      <c r="G441" s="45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</row>
    <row r="442" spans="6:40" x14ac:dyDescent="0.25">
      <c r="F442" s="5"/>
      <c r="G442" s="45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</row>
    <row r="443" spans="6:40" x14ac:dyDescent="0.25">
      <c r="F443" s="5"/>
      <c r="G443" s="45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</row>
    <row r="444" spans="6:40" x14ac:dyDescent="0.25">
      <c r="F444" s="5"/>
      <c r="G444" s="45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</row>
    <row r="445" spans="6:40" x14ac:dyDescent="0.25">
      <c r="F445" s="5"/>
      <c r="G445" s="45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</row>
    <row r="446" spans="6:40" x14ac:dyDescent="0.25">
      <c r="F446" s="5"/>
      <c r="G446" s="45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</row>
    <row r="447" spans="6:40" x14ac:dyDescent="0.25">
      <c r="F447" s="5"/>
      <c r="G447" s="45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</row>
    <row r="448" spans="6:40" x14ac:dyDescent="0.25">
      <c r="F448" s="5"/>
      <c r="G448" s="45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</row>
    <row r="449" spans="6:40" x14ac:dyDescent="0.25">
      <c r="F449" s="5"/>
      <c r="G449" s="45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</row>
    <row r="450" spans="6:40" x14ac:dyDescent="0.25">
      <c r="F450" s="5"/>
      <c r="G450" s="45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</row>
    <row r="451" spans="6:40" x14ac:dyDescent="0.25">
      <c r="F451" s="5"/>
      <c r="G451" s="45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</row>
    <row r="452" spans="6:40" x14ac:dyDescent="0.25">
      <c r="F452" s="5"/>
      <c r="G452" s="45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</row>
    <row r="453" spans="6:40" x14ac:dyDescent="0.25">
      <c r="F453" s="5"/>
      <c r="G453" s="45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</row>
    <row r="454" spans="6:40" x14ac:dyDescent="0.25">
      <c r="F454" s="5"/>
      <c r="G454" s="45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</row>
    <row r="455" spans="6:40" x14ac:dyDescent="0.25">
      <c r="F455" s="5"/>
      <c r="G455" s="45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</row>
    <row r="456" spans="6:40" x14ac:dyDescent="0.25">
      <c r="F456" s="5"/>
      <c r="G456" s="45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</row>
    <row r="457" spans="6:40" x14ac:dyDescent="0.25">
      <c r="F457" s="5"/>
      <c r="G457" s="45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</row>
    <row r="458" spans="6:40" x14ac:dyDescent="0.25">
      <c r="F458" s="5"/>
      <c r="G458" s="45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</row>
    <row r="459" spans="6:40" x14ac:dyDescent="0.25">
      <c r="F459" s="5"/>
      <c r="G459" s="45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</row>
    <row r="460" spans="6:40" x14ac:dyDescent="0.25">
      <c r="F460" s="5"/>
      <c r="G460" s="45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</row>
    <row r="461" spans="6:40" x14ac:dyDescent="0.25">
      <c r="F461" s="5"/>
      <c r="G461" s="45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</row>
    <row r="462" spans="6:40" x14ac:dyDescent="0.25">
      <c r="F462" s="5"/>
      <c r="G462" s="45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</row>
    <row r="463" spans="6:40" x14ac:dyDescent="0.25">
      <c r="F463" s="5"/>
      <c r="G463" s="45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</row>
    <row r="464" spans="6:40" ht="15" customHeight="1" x14ac:dyDescent="0.25">
      <c r="F464" s="5"/>
      <c r="G464" s="45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</row>
    <row r="465" spans="6:40" ht="16.5" customHeight="1" x14ac:dyDescent="0.25">
      <c r="F465" s="5"/>
      <c r="G465" s="45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</row>
    <row r="466" spans="6:40" ht="15" customHeight="1" x14ac:dyDescent="0.25">
      <c r="F466" s="5"/>
      <c r="G466" s="45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</row>
    <row r="467" spans="6:40" x14ac:dyDescent="0.25">
      <c r="F467" s="5"/>
      <c r="G467" s="45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</row>
    <row r="468" spans="6:40" x14ac:dyDescent="0.25">
      <c r="F468" s="5"/>
      <c r="G468" s="45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</row>
    <row r="469" spans="6:40" x14ac:dyDescent="0.25">
      <c r="F469" s="5"/>
      <c r="G469" s="45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</row>
    <row r="470" spans="6:40" x14ac:dyDescent="0.25">
      <c r="F470" s="5"/>
      <c r="G470" s="45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</row>
    <row r="471" spans="6:40" ht="18.75" customHeight="1" x14ac:dyDescent="0.25">
      <c r="F471" s="5"/>
      <c r="G471" s="45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</row>
    <row r="472" spans="6:40" x14ac:dyDescent="0.25">
      <c r="F472" s="5"/>
      <c r="G472" s="45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</row>
    <row r="473" spans="6:40" x14ac:dyDescent="0.25">
      <c r="F473" s="5"/>
      <c r="G473" s="45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</row>
    <row r="474" spans="6:40" x14ac:dyDescent="0.25">
      <c r="F474" s="5"/>
      <c r="G474" s="45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</row>
    <row r="475" spans="6:40" x14ac:dyDescent="0.25">
      <c r="F475" s="5"/>
      <c r="G475" s="45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</row>
    <row r="476" spans="6:40" ht="18" customHeight="1" x14ac:dyDescent="0.25">
      <c r="F476" s="5"/>
      <c r="G476" s="45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</row>
    <row r="477" spans="6:40" x14ac:dyDescent="0.25">
      <c r="F477" s="5"/>
      <c r="G477" s="45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</row>
    <row r="478" spans="6:40" ht="15.75" customHeight="1" x14ac:dyDescent="0.25">
      <c r="F478" s="5"/>
      <c r="G478" s="45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</row>
    <row r="479" spans="6:40" x14ac:dyDescent="0.25">
      <c r="F479" s="5"/>
      <c r="G479" s="45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</row>
    <row r="480" spans="6:40" x14ac:dyDescent="0.25">
      <c r="F480" s="5"/>
      <c r="G480" s="45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</row>
    <row r="481" spans="6:40" ht="16.5" customHeight="1" x14ac:dyDescent="0.25">
      <c r="F481" s="5"/>
      <c r="G481" s="45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</row>
    <row r="482" spans="6:40" x14ac:dyDescent="0.25">
      <c r="F482" s="5"/>
      <c r="G482" s="45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</row>
    <row r="483" spans="6:40" ht="13.5" customHeight="1" x14ac:dyDescent="0.25">
      <c r="F483" s="5"/>
      <c r="G483" s="45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</row>
    <row r="484" spans="6:40" x14ac:dyDescent="0.25">
      <c r="F484" s="5"/>
      <c r="G484" s="45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</row>
    <row r="485" spans="6:40" x14ac:dyDescent="0.25">
      <c r="F485" s="5"/>
      <c r="G485" s="45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</row>
    <row r="486" spans="6:40" ht="28.5" customHeight="1" x14ac:dyDescent="0.25">
      <c r="F486" s="5"/>
      <c r="G486" s="45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</row>
    <row r="487" spans="6:40" x14ac:dyDescent="0.25">
      <c r="F487" s="5"/>
      <c r="G487" s="45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</row>
    <row r="488" spans="6:40" ht="16.5" customHeight="1" x14ac:dyDescent="0.25">
      <c r="F488" s="5"/>
      <c r="G488" s="45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</row>
    <row r="489" spans="6:40" x14ac:dyDescent="0.25">
      <c r="F489" s="5"/>
      <c r="G489" s="45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</row>
    <row r="490" spans="6:40" x14ac:dyDescent="0.25">
      <c r="F490" s="5"/>
      <c r="G490" s="45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</row>
    <row r="491" spans="6:40" ht="30" customHeight="1" x14ac:dyDescent="0.25">
      <c r="F491" s="5"/>
      <c r="G491" s="45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</row>
    <row r="492" spans="6:40" x14ac:dyDescent="0.25">
      <c r="F492" s="5"/>
      <c r="G492" s="45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</row>
    <row r="493" spans="6:40" ht="13.5" customHeight="1" x14ac:dyDescent="0.25">
      <c r="F493" s="5"/>
      <c r="G493" s="45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</row>
    <row r="494" spans="6:40" x14ac:dyDescent="0.25">
      <c r="F494" s="5"/>
      <c r="G494" s="45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</row>
    <row r="495" spans="6:40" x14ac:dyDescent="0.25">
      <c r="F495" s="5"/>
      <c r="G495" s="45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</row>
    <row r="496" spans="6:40" ht="31.5" customHeight="1" x14ac:dyDescent="0.25">
      <c r="F496" s="5"/>
      <c r="G496" s="45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</row>
    <row r="497" spans="6:40" x14ac:dyDescent="0.25">
      <c r="F497" s="5"/>
      <c r="G497" s="45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</row>
    <row r="498" spans="6:40" ht="18" customHeight="1" x14ac:dyDescent="0.25">
      <c r="F498" s="5"/>
      <c r="G498" s="45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</row>
    <row r="499" spans="6:40" ht="18.75" customHeight="1" x14ac:dyDescent="0.25">
      <c r="F499" s="5"/>
      <c r="G499" s="45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</row>
    <row r="500" spans="6:40" x14ac:dyDescent="0.25">
      <c r="F500" s="5"/>
      <c r="G500" s="45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</row>
    <row r="501" spans="6:40" x14ac:dyDescent="0.25">
      <c r="F501" s="5"/>
      <c r="G501" s="45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</row>
    <row r="502" spans="6:40" x14ac:dyDescent="0.25">
      <c r="F502" s="5"/>
      <c r="G502" s="45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</row>
    <row r="503" spans="6:40" ht="16.5" customHeight="1" x14ac:dyDescent="0.25">
      <c r="F503" s="5"/>
      <c r="G503" s="45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</row>
    <row r="504" spans="6:40" ht="18.75" customHeight="1" x14ac:dyDescent="0.25">
      <c r="F504" s="5"/>
      <c r="G504" s="45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</row>
    <row r="505" spans="6:40" ht="15.75" customHeight="1" x14ac:dyDescent="0.25">
      <c r="F505" s="5"/>
      <c r="G505" s="45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</row>
    <row r="506" spans="6:40" x14ac:dyDescent="0.25">
      <c r="F506" s="5"/>
      <c r="G506" s="45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</row>
    <row r="507" spans="6:40" x14ac:dyDescent="0.25">
      <c r="F507" s="5"/>
      <c r="G507" s="45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</row>
    <row r="508" spans="6:40" ht="18" customHeight="1" x14ac:dyDescent="0.25">
      <c r="F508" s="5"/>
      <c r="G508" s="45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</row>
    <row r="509" spans="6:40" x14ac:dyDescent="0.25">
      <c r="F509" s="5"/>
      <c r="G509" s="45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</row>
    <row r="510" spans="6:40" x14ac:dyDescent="0.25">
      <c r="F510" s="5"/>
      <c r="G510" s="45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</row>
    <row r="511" spans="6:40" ht="31.5" customHeight="1" x14ac:dyDescent="0.25">
      <c r="F511" s="5"/>
      <c r="G511" s="45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</row>
    <row r="512" spans="6:40" x14ac:dyDescent="0.25">
      <c r="F512" s="5"/>
      <c r="G512" s="45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</row>
    <row r="513" spans="2:40" ht="15" customHeight="1" x14ac:dyDescent="0.25">
      <c r="F513" s="5"/>
      <c r="G513" s="45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</row>
    <row r="514" spans="2:40" ht="61.5" customHeight="1" x14ac:dyDescent="0.25">
      <c r="F514" s="5"/>
      <c r="G514" s="45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</row>
    <row r="515" spans="2:40" x14ac:dyDescent="0.25">
      <c r="F515" s="5"/>
      <c r="G515" s="45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</row>
    <row r="516" spans="2:40" x14ac:dyDescent="0.25">
      <c r="F516" s="5"/>
      <c r="G516" s="45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</row>
    <row r="517" spans="2:40" x14ac:dyDescent="0.25">
      <c r="F517" s="5"/>
      <c r="G517" s="45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</row>
    <row r="518" spans="2:40" x14ac:dyDescent="0.25">
      <c r="F518" s="5"/>
      <c r="G518" s="45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</row>
    <row r="519" spans="2:40" x14ac:dyDescent="0.25">
      <c r="F519" s="5"/>
      <c r="G519" s="45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</row>
    <row r="520" spans="2:40" ht="15.75" customHeight="1" x14ac:dyDescent="0.25">
      <c r="F520" s="5"/>
      <c r="G520" s="45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</row>
    <row r="521" spans="2:40" x14ac:dyDescent="0.25">
      <c r="F521" s="5"/>
      <c r="G521" s="45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</row>
    <row r="522" spans="2:40" ht="17.25" customHeight="1" x14ac:dyDescent="0.25">
      <c r="F522" s="5"/>
      <c r="G522" s="45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</row>
    <row r="523" spans="2:40" x14ac:dyDescent="0.25">
      <c r="F523" s="5"/>
      <c r="G523" s="45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</row>
    <row r="524" spans="2:40" x14ac:dyDescent="0.25">
      <c r="F524" s="5"/>
      <c r="G524" s="45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</row>
    <row r="525" spans="2:40" x14ac:dyDescent="0.25">
      <c r="F525" s="5"/>
      <c r="G525" s="45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</row>
    <row r="526" spans="2:40" x14ac:dyDescent="0.25">
      <c r="B526" s="13"/>
      <c r="F526" s="5"/>
      <c r="G526" s="45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</row>
    <row r="527" spans="2:40" x14ac:dyDescent="0.25">
      <c r="F527" s="5"/>
      <c r="G527" s="45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</row>
    <row r="528" spans="2:40" x14ac:dyDescent="0.25">
      <c r="F528" s="5"/>
      <c r="G528" s="45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</row>
    <row r="529" spans="6:40" ht="18" customHeight="1" x14ac:dyDescent="0.25">
      <c r="F529" s="5"/>
      <c r="G529" s="45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</row>
    <row r="530" spans="6:40" x14ac:dyDescent="0.25">
      <c r="F530" s="5"/>
      <c r="G530" s="45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</row>
    <row r="531" spans="6:40" x14ac:dyDescent="0.25">
      <c r="F531" s="5"/>
      <c r="G531" s="45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</row>
    <row r="532" spans="6:40" x14ac:dyDescent="0.25">
      <c r="F532" s="5"/>
      <c r="G532" s="45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</row>
    <row r="533" spans="6:40" x14ac:dyDescent="0.25">
      <c r="F533" s="5"/>
      <c r="G533" s="45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</row>
    <row r="534" spans="6:40" x14ac:dyDescent="0.25">
      <c r="F534" s="5"/>
      <c r="G534" s="45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</row>
    <row r="535" spans="6:40" x14ac:dyDescent="0.25">
      <c r="F535" s="5"/>
      <c r="G535" s="45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</row>
    <row r="536" spans="6:40" x14ac:dyDescent="0.25">
      <c r="F536" s="5"/>
      <c r="G536" s="45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</row>
    <row r="537" spans="6:40" x14ac:dyDescent="0.25">
      <c r="F537" s="5"/>
      <c r="G537" s="45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</row>
    <row r="538" spans="6:40" x14ac:dyDescent="0.25">
      <c r="F538" s="5"/>
      <c r="G538" s="45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</row>
    <row r="539" spans="6:40" x14ac:dyDescent="0.25">
      <c r="F539" s="5"/>
      <c r="G539" s="45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</row>
    <row r="540" spans="6:40" x14ac:dyDescent="0.25">
      <c r="F540" s="5"/>
      <c r="G540" s="45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</row>
    <row r="541" spans="6:40" x14ac:dyDescent="0.25">
      <c r="F541" s="5"/>
      <c r="G541" s="45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</row>
    <row r="542" spans="6:40" x14ac:dyDescent="0.25">
      <c r="F542" s="5"/>
      <c r="G542" s="45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</row>
    <row r="543" spans="6:40" x14ac:dyDescent="0.25">
      <c r="F543" s="5"/>
      <c r="G543" s="45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</row>
    <row r="544" spans="6:40" x14ac:dyDescent="0.25">
      <c r="F544" s="5"/>
      <c r="G544" s="45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</row>
    <row r="545" spans="6:40" x14ac:dyDescent="0.25">
      <c r="F545" s="5"/>
      <c r="G545" s="45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</row>
    <row r="546" spans="6:40" x14ac:dyDescent="0.25">
      <c r="F546" s="5"/>
      <c r="G546" s="45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</row>
    <row r="547" spans="6:40" x14ac:dyDescent="0.25">
      <c r="F547" s="5"/>
      <c r="G547" s="45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</row>
    <row r="548" spans="6:40" x14ac:dyDescent="0.25">
      <c r="F548" s="5"/>
      <c r="G548" s="45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</row>
    <row r="549" spans="6:40" x14ac:dyDescent="0.25">
      <c r="F549" s="5"/>
      <c r="G549" s="45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</row>
    <row r="550" spans="6:40" x14ac:dyDescent="0.25">
      <c r="F550" s="5"/>
      <c r="G550" s="45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</row>
    <row r="551" spans="6:40" x14ac:dyDescent="0.25">
      <c r="F551" s="5"/>
      <c r="G551" s="45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</row>
    <row r="552" spans="6:40" x14ac:dyDescent="0.25">
      <c r="F552" s="5"/>
      <c r="G552" s="45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</row>
    <row r="553" spans="6:40" x14ac:dyDescent="0.25">
      <c r="F553" s="5"/>
      <c r="G553" s="45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</row>
    <row r="554" spans="6:40" x14ac:dyDescent="0.25">
      <c r="F554" s="5"/>
      <c r="G554" s="45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</row>
    <row r="555" spans="6:40" x14ac:dyDescent="0.25">
      <c r="F555" s="5"/>
      <c r="G555" s="45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</row>
    <row r="556" spans="6:40" x14ac:dyDescent="0.25">
      <c r="F556" s="5"/>
      <c r="G556" s="45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</row>
    <row r="557" spans="6:40" x14ac:dyDescent="0.25">
      <c r="F557" s="5"/>
      <c r="G557" s="45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</row>
    <row r="558" spans="6:40" x14ac:dyDescent="0.25">
      <c r="F558" s="5"/>
      <c r="G558" s="45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</row>
    <row r="559" spans="6:40" x14ac:dyDescent="0.25">
      <c r="F559" s="5"/>
      <c r="G559" s="45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</row>
    <row r="560" spans="6:40" x14ac:dyDescent="0.25">
      <c r="F560" s="5"/>
      <c r="G560" s="45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</row>
    <row r="561" spans="6:40" x14ac:dyDescent="0.25">
      <c r="F561" s="5"/>
      <c r="G561" s="45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</row>
    <row r="562" spans="6:40" x14ac:dyDescent="0.25">
      <c r="F562" s="5"/>
      <c r="G562" s="45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</row>
    <row r="563" spans="6:40" x14ac:dyDescent="0.25">
      <c r="F563" s="5"/>
      <c r="G563" s="45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</row>
    <row r="564" spans="6:40" x14ac:dyDescent="0.25">
      <c r="F564" s="5"/>
      <c r="G564" s="45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</row>
    <row r="565" spans="6:40" x14ac:dyDescent="0.25">
      <c r="F565" s="5"/>
      <c r="G565" s="45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</row>
    <row r="566" spans="6:40" ht="19.5" customHeight="1" x14ac:dyDescent="0.25"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</row>
    <row r="567" spans="6:40" x14ac:dyDescent="0.25"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</row>
    <row r="568" spans="6:40" x14ac:dyDescent="0.25"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</row>
    <row r="569" spans="6:40" ht="16.5" customHeight="1" x14ac:dyDescent="0.25"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</row>
    <row r="570" spans="6:40" x14ac:dyDescent="0.25"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</row>
    <row r="571" spans="6:40" x14ac:dyDescent="0.25"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</row>
    <row r="572" spans="6:40" x14ac:dyDescent="0.25"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</row>
    <row r="573" spans="6:40" ht="14.25" customHeight="1" x14ac:dyDescent="0.25"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6:40" ht="13.5" customHeight="1" x14ac:dyDescent="0.25"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</row>
    <row r="575" spans="6:40" x14ac:dyDescent="0.25"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</row>
    <row r="576" spans="6:40" ht="18.75" customHeight="1" x14ac:dyDescent="0.25"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</row>
    <row r="577" spans="9:40" x14ac:dyDescent="0.25"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</row>
    <row r="578" spans="9:40" x14ac:dyDescent="0.25"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</row>
    <row r="579" spans="9:40" x14ac:dyDescent="0.25"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</row>
    <row r="580" spans="9:40" x14ac:dyDescent="0.25"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</row>
    <row r="581" spans="9:40" x14ac:dyDescent="0.25"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</row>
    <row r="582" spans="9:40" x14ac:dyDescent="0.25"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</row>
    <row r="583" spans="9:40" x14ac:dyDescent="0.25"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</row>
    <row r="584" spans="9:40" x14ac:dyDescent="0.25"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</row>
    <row r="585" spans="9:40" x14ac:dyDescent="0.25"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</row>
    <row r="586" spans="9:40" x14ac:dyDescent="0.25"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</row>
    <row r="587" spans="9:40" x14ac:dyDescent="0.25"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</row>
    <row r="588" spans="9:40" x14ac:dyDescent="0.25"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</row>
    <row r="589" spans="9:40" x14ac:dyDescent="0.25"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9:40" ht="18" customHeight="1" x14ac:dyDescent="0.25"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</row>
    <row r="591" spans="9:40" x14ac:dyDescent="0.25"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</row>
    <row r="592" spans="9:40" ht="17.25" customHeight="1" x14ac:dyDescent="0.25"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</row>
    <row r="593" spans="9:40" x14ac:dyDescent="0.25"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</row>
    <row r="594" spans="9:40" x14ac:dyDescent="0.25"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</row>
    <row r="595" spans="9:40" ht="16.5" customHeight="1" x14ac:dyDescent="0.25"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</row>
    <row r="596" spans="9:40" x14ac:dyDescent="0.25"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</row>
    <row r="597" spans="9:40" x14ac:dyDescent="0.25"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</row>
    <row r="598" spans="9:40" x14ac:dyDescent="0.25"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</row>
    <row r="599" spans="9:40" x14ac:dyDescent="0.25"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</row>
    <row r="600" spans="9:40" x14ac:dyDescent="0.25"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9:40" x14ac:dyDescent="0.25"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</row>
    <row r="602" spans="9:40" ht="15.75" customHeight="1" x14ac:dyDescent="0.25"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</row>
    <row r="603" spans="9:40" x14ac:dyDescent="0.25"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</row>
    <row r="604" spans="9:40" x14ac:dyDescent="0.25"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</row>
    <row r="605" spans="9:40" x14ac:dyDescent="0.25"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</row>
    <row r="606" spans="9:40" x14ac:dyDescent="0.25"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</row>
    <row r="607" spans="9:40" x14ac:dyDescent="0.25"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</row>
    <row r="608" spans="9:40" x14ac:dyDescent="0.25"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</row>
    <row r="609" spans="9:40" x14ac:dyDescent="0.25"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</row>
    <row r="610" spans="9:40" x14ac:dyDescent="0.25"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</row>
    <row r="611" spans="9:40" ht="16.5" customHeight="1" x14ac:dyDescent="0.25"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</row>
    <row r="612" spans="9:40" x14ac:dyDescent="0.25"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</row>
    <row r="613" spans="9:40" x14ac:dyDescent="0.25"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</row>
    <row r="614" spans="9:40" x14ac:dyDescent="0.25"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</row>
    <row r="615" spans="9:40" x14ac:dyDescent="0.25"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</row>
    <row r="616" spans="9:40" x14ac:dyDescent="0.25"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</row>
    <row r="617" spans="9:40" x14ac:dyDescent="0.25"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</row>
    <row r="618" spans="9:40" x14ac:dyDescent="0.25"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</row>
    <row r="619" spans="9:40" x14ac:dyDescent="0.25"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</row>
    <row r="620" spans="9:40" x14ac:dyDescent="0.25"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</row>
    <row r="621" spans="9:40" ht="19.5" customHeight="1" x14ac:dyDescent="0.25"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</row>
    <row r="622" spans="9:40" x14ac:dyDescent="0.25"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</row>
    <row r="623" spans="9:40" x14ac:dyDescent="0.25"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</row>
    <row r="624" spans="9:40" x14ac:dyDescent="0.25"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</row>
    <row r="625" spans="9:40" x14ac:dyDescent="0.25"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</row>
    <row r="626" spans="9:40" x14ac:dyDescent="0.25"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</row>
    <row r="627" spans="9:40" x14ac:dyDescent="0.25"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</row>
    <row r="628" spans="9:40" x14ac:dyDescent="0.25"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</row>
    <row r="629" spans="9:40" x14ac:dyDescent="0.25"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</row>
    <row r="630" spans="9:40" x14ac:dyDescent="0.25"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</row>
    <row r="631" spans="9:40" ht="18" customHeight="1" x14ac:dyDescent="0.25"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</row>
    <row r="632" spans="9:40" x14ac:dyDescent="0.25"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</row>
    <row r="633" spans="9:40" x14ac:dyDescent="0.25"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</row>
    <row r="634" spans="9:40" x14ac:dyDescent="0.25"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</row>
    <row r="635" spans="9:40" x14ac:dyDescent="0.25"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</row>
    <row r="636" spans="9:40" x14ac:dyDescent="0.25"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</row>
    <row r="637" spans="9:40" x14ac:dyDescent="0.25"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</row>
    <row r="638" spans="9:40" x14ac:dyDescent="0.25"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</row>
    <row r="639" spans="9:40" x14ac:dyDescent="0.25"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</row>
    <row r="640" spans="9:40" x14ac:dyDescent="0.25"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</row>
    <row r="641" spans="9:40" x14ac:dyDescent="0.25"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</row>
    <row r="642" spans="9:40" x14ac:dyDescent="0.25"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</row>
    <row r="643" spans="9:40" x14ac:dyDescent="0.25"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</row>
    <row r="644" spans="9:40" x14ac:dyDescent="0.25"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</row>
    <row r="645" spans="9:40" x14ac:dyDescent="0.25"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</row>
    <row r="646" spans="9:40" x14ac:dyDescent="0.25"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</row>
    <row r="647" spans="9:40" x14ac:dyDescent="0.25"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</row>
    <row r="648" spans="9:40" x14ac:dyDescent="0.25"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</row>
    <row r="649" spans="9:40" x14ac:dyDescent="0.25"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</row>
    <row r="650" spans="9:40" x14ac:dyDescent="0.25"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</row>
    <row r="651" spans="9:40" x14ac:dyDescent="0.25"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</row>
    <row r="652" spans="9:40" x14ac:dyDescent="0.25"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</row>
    <row r="653" spans="9:40" x14ac:dyDescent="0.25"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</row>
    <row r="654" spans="9:40" x14ac:dyDescent="0.25"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</row>
    <row r="655" spans="9:40" x14ac:dyDescent="0.25"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</row>
    <row r="656" spans="9:40" x14ac:dyDescent="0.25"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</row>
    <row r="657" spans="9:40" x14ac:dyDescent="0.25"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</row>
    <row r="658" spans="9:40" x14ac:dyDescent="0.25"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</row>
    <row r="659" spans="9:40" x14ac:dyDescent="0.25"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</row>
    <row r="660" spans="9:40" x14ac:dyDescent="0.25"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</row>
    <row r="661" spans="9:40" x14ac:dyDescent="0.25"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</row>
    <row r="662" spans="9:40" x14ac:dyDescent="0.25"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</row>
    <row r="663" spans="9:40" x14ac:dyDescent="0.25"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</row>
    <row r="664" spans="9:40" x14ac:dyDescent="0.25"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</row>
    <row r="665" spans="9:40" x14ac:dyDescent="0.25"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</row>
    <row r="666" spans="9:40" x14ac:dyDescent="0.25"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</row>
    <row r="667" spans="9:40" x14ac:dyDescent="0.25"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</row>
    <row r="668" spans="9:40" x14ac:dyDescent="0.25"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</row>
    <row r="669" spans="9:40" x14ac:dyDescent="0.25"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</row>
    <row r="670" spans="9:40" x14ac:dyDescent="0.25"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</row>
    <row r="671" spans="9:40" x14ac:dyDescent="0.25"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</row>
    <row r="672" spans="9:40" x14ac:dyDescent="0.25"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</row>
    <row r="673" spans="9:40" x14ac:dyDescent="0.25"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</row>
    <row r="674" spans="9:40" x14ac:dyDescent="0.25"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</row>
    <row r="675" spans="9:40" x14ac:dyDescent="0.25"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</row>
    <row r="676" spans="9:40" x14ac:dyDescent="0.25"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</row>
    <row r="677" spans="9:40" x14ac:dyDescent="0.25"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</row>
    <row r="678" spans="9:40" x14ac:dyDescent="0.25"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</row>
    <row r="679" spans="9:40" x14ac:dyDescent="0.25"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</row>
    <row r="680" spans="9:40" x14ac:dyDescent="0.25"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</row>
    <row r="681" spans="9:40" x14ac:dyDescent="0.25"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</row>
    <row r="682" spans="9:40" ht="17.25" customHeight="1" x14ac:dyDescent="0.25"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</row>
    <row r="683" spans="9:40" x14ac:dyDescent="0.25"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</row>
    <row r="684" spans="9:40" x14ac:dyDescent="0.25"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</row>
    <row r="685" spans="9:40" x14ac:dyDescent="0.25"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</row>
    <row r="686" spans="9:40" x14ac:dyDescent="0.25"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</row>
    <row r="687" spans="9:40" x14ac:dyDescent="0.25"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</row>
    <row r="688" spans="9:40" x14ac:dyDescent="0.25"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</row>
    <row r="689" spans="9:40" x14ac:dyDescent="0.25"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</row>
    <row r="690" spans="9:40" x14ac:dyDescent="0.25"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</row>
    <row r="691" spans="9:40" x14ac:dyDescent="0.25"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</row>
    <row r="692" spans="9:40" x14ac:dyDescent="0.25"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</row>
    <row r="693" spans="9:40" ht="18" customHeight="1" x14ac:dyDescent="0.25"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</row>
    <row r="694" spans="9:40" x14ac:dyDescent="0.25"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</row>
    <row r="695" spans="9:40" ht="15" customHeight="1" x14ac:dyDescent="0.25"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</row>
    <row r="696" spans="9:40" ht="20.25" customHeight="1" x14ac:dyDescent="0.25"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</row>
    <row r="697" spans="9:40" ht="18" customHeight="1" x14ac:dyDescent="0.25"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</row>
    <row r="698" spans="9:40" x14ac:dyDescent="0.25"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</row>
    <row r="699" spans="9:40" ht="16.5" customHeight="1" x14ac:dyDescent="0.25"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</row>
    <row r="700" spans="9:40" x14ac:dyDescent="0.25"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</row>
    <row r="701" spans="9:40" ht="17.25" customHeight="1" x14ac:dyDescent="0.25"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</row>
    <row r="702" spans="9:40" ht="19.5" customHeight="1" x14ac:dyDescent="0.25"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</row>
    <row r="703" spans="9:40" ht="18" customHeight="1" x14ac:dyDescent="0.25"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</row>
    <row r="704" spans="9:40" x14ac:dyDescent="0.25"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</row>
    <row r="705" spans="9:40" ht="18.75" customHeight="1" x14ac:dyDescent="0.25"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</row>
    <row r="706" spans="9:40" x14ac:dyDescent="0.25"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</row>
    <row r="707" spans="9:40" x14ac:dyDescent="0.25"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</row>
    <row r="708" spans="9:40" x14ac:dyDescent="0.25"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</row>
    <row r="709" spans="9:40" x14ac:dyDescent="0.25"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</row>
    <row r="710" spans="9:40" x14ac:dyDescent="0.25"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</row>
    <row r="711" spans="9:40" x14ac:dyDescent="0.25"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</row>
    <row r="712" spans="9:40" x14ac:dyDescent="0.25"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</row>
    <row r="713" spans="9:40" x14ac:dyDescent="0.25"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</row>
    <row r="714" spans="9:40" x14ac:dyDescent="0.25"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</row>
    <row r="715" spans="9:40" x14ac:dyDescent="0.25"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</row>
    <row r="716" spans="9:40" x14ac:dyDescent="0.25"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</row>
    <row r="717" spans="9:40" x14ac:dyDescent="0.25"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</row>
    <row r="718" spans="9:40" x14ac:dyDescent="0.25"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</row>
    <row r="719" spans="9:40" ht="19.5" customHeight="1" x14ac:dyDescent="0.25"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</row>
    <row r="720" spans="9:40" x14ac:dyDescent="0.25"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</row>
    <row r="721" spans="9:40" x14ac:dyDescent="0.25"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</row>
    <row r="722" spans="9:40" x14ac:dyDescent="0.25"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</row>
    <row r="723" spans="9:40" x14ac:dyDescent="0.25"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</row>
    <row r="724" spans="9:40" x14ac:dyDescent="0.25"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</row>
    <row r="725" spans="9:40" x14ac:dyDescent="0.25"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</row>
    <row r="726" spans="9:40" x14ac:dyDescent="0.25"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</row>
    <row r="727" spans="9:40" x14ac:dyDescent="0.25"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</row>
    <row r="728" spans="9:40" x14ac:dyDescent="0.25"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</row>
    <row r="729" spans="9:40" x14ac:dyDescent="0.25"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</row>
    <row r="730" spans="9:40" x14ac:dyDescent="0.25"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</row>
    <row r="731" spans="9:40" x14ac:dyDescent="0.25"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</row>
    <row r="732" spans="9:40" x14ac:dyDescent="0.25"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</row>
    <row r="733" spans="9:40" x14ac:dyDescent="0.25"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</row>
    <row r="734" spans="9:40" x14ac:dyDescent="0.25"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</row>
    <row r="735" spans="9:40" x14ac:dyDescent="0.25"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</row>
    <row r="736" spans="9:40" x14ac:dyDescent="0.25"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</row>
    <row r="737" spans="9:40" x14ac:dyDescent="0.25"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</row>
    <row r="738" spans="9:40" x14ac:dyDescent="0.25"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</row>
    <row r="739" spans="9:40" x14ac:dyDescent="0.25"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</row>
    <row r="740" spans="9:40" x14ac:dyDescent="0.25"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</row>
    <row r="741" spans="9:40" x14ac:dyDescent="0.25"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</row>
    <row r="742" spans="9:40" x14ac:dyDescent="0.25"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</row>
    <row r="743" spans="9:40" x14ac:dyDescent="0.25"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</row>
    <row r="744" spans="9:40" x14ac:dyDescent="0.25"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</row>
    <row r="745" spans="9:40" x14ac:dyDescent="0.25"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</row>
    <row r="746" spans="9:40" x14ac:dyDescent="0.25"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</row>
    <row r="747" spans="9:40" x14ac:dyDescent="0.25"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</row>
    <row r="748" spans="9:40" x14ac:dyDescent="0.25"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</row>
    <row r="749" spans="9:40" x14ac:dyDescent="0.25"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</row>
    <row r="750" spans="9:40" x14ac:dyDescent="0.25"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</row>
    <row r="751" spans="9:40" x14ac:dyDescent="0.25"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</row>
    <row r="752" spans="9:40" x14ac:dyDescent="0.25"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</row>
    <row r="753" spans="9:40" x14ac:dyDescent="0.25"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</row>
    <row r="754" spans="9:40" x14ac:dyDescent="0.25"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</row>
    <row r="755" spans="9:40" x14ac:dyDescent="0.25"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</row>
    <row r="756" spans="9:40" x14ac:dyDescent="0.25"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</row>
    <row r="757" spans="9:40" x14ac:dyDescent="0.25"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</row>
    <row r="758" spans="9:40" x14ac:dyDescent="0.25"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</row>
    <row r="759" spans="9:40" x14ac:dyDescent="0.25"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</row>
    <row r="760" spans="9:40" x14ac:dyDescent="0.25"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</row>
    <row r="761" spans="9:40" x14ac:dyDescent="0.25"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</row>
    <row r="762" spans="9:40" x14ac:dyDescent="0.25"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</row>
    <row r="763" spans="9:40" x14ac:dyDescent="0.25"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</row>
    <row r="764" spans="9:40" x14ac:dyDescent="0.25"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</row>
    <row r="765" spans="9:40" x14ac:dyDescent="0.25"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</row>
    <row r="766" spans="9:40" x14ac:dyDescent="0.25"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</row>
    <row r="767" spans="9:40" x14ac:dyDescent="0.25"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</row>
    <row r="768" spans="9:40" x14ac:dyDescent="0.25"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</row>
    <row r="769" spans="9:40" x14ac:dyDescent="0.25"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</row>
    <row r="770" spans="9:40" x14ac:dyDescent="0.25"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</row>
    <row r="771" spans="9:40" x14ac:dyDescent="0.25"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</row>
    <row r="772" spans="9:40" x14ac:dyDescent="0.25"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</row>
  </sheetData>
  <sheetProtection algorithmName="SHA-512" hashValue="eEYlo2P/pyghWJwbspqz4IkyX/ghnYANOOdrmZ+B5Mwhh9eD+DBMislN85aTokQ4gQvJNHOLxt+xoQCRWE3oWw==" saltValue="/In/ooqnOhTfU4VGYvJ2uw==" spinCount="100000" sheet="1" formatCells="0" formatColumns="0" formatRows="0" insertColumns="0" insertRows="0" insertHyperlinks="0" deleteColumns="0" deleteRows="0"/>
  <mergeCells count="13">
    <mergeCell ref="A10:G10"/>
    <mergeCell ref="G12:G14"/>
    <mergeCell ref="A15:D15"/>
    <mergeCell ref="E12:E14"/>
    <mergeCell ref="A12:D14"/>
    <mergeCell ref="F12:F14"/>
    <mergeCell ref="F2:G2"/>
    <mergeCell ref="F6:G6"/>
    <mergeCell ref="A8:G8"/>
    <mergeCell ref="A9:G9"/>
    <mergeCell ref="F5:G5"/>
    <mergeCell ref="F4:G4"/>
    <mergeCell ref="F3:G3"/>
  </mergeCells>
  <pageMargins left="0.94488188976377963" right="0.43307086614173229" top="0.39370078740157483" bottom="1.4960629921259843" header="0.31496062992125984" footer="0.31496062992125984"/>
  <pageSetup paperSize="5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APBD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Pragu</cp:lastModifiedBy>
  <cp:lastPrinted>2020-12-30T03:15:19Z</cp:lastPrinted>
  <dcterms:created xsi:type="dcterms:W3CDTF">2015-06-04T23:35:31Z</dcterms:created>
  <dcterms:modified xsi:type="dcterms:W3CDTF">2020-12-30T04:44:18Z</dcterms:modified>
</cp:coreProperties>
</file>